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471" documentId="120_S{2AC9BD13-BADA-5192-A53E-5A8FF88502F6}" xr6:coauthVersionLast="47" xr6:coauthVersionMax="47" xr10:uidLastSave="{3C1F0405-4086-4103-A8BC-1EA66BCC7E5B}"/>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4" i="5"/>
  <c r="L15" i="5"/>
  <c r="L16" i="5"/>
  <c r="L17" i="5"/>
  <c r="L18" i="5"/>
  <c r="L19" i="5"/>
  <c r="L20" i="5"/>
  <c r="L21" i="5"/>
  <c r="L22" i="5"/>
  <c r="L23" i="5"/>
  <c r="J14" i="5"/>
  <c r="J15" i="5"/>
  <c r="J16" i="5"/>
  <c r="J17" i="5"/>
  <c r="J18" i="5"/>
  <c r="J19" i="5"/>
  <c r="J20" i="5"/>
  <c r="J21" i="5"/>
  <c r="J22" i="5"/>
  <c r="J23" i="5"/>
  <c r="I14" i="5"/>
  <c r="I15" i="5"/>
  <c r="I16" i="5"/>
  <c r="I17" i="5"/>
  <c r="I18" i="5"/>
  <c r="I19" i="5"/>
  <c r="I20" i="5"/>
  <c r="I21" i="5"/>
  <c r="I22" i="5"/>
  <c r="I23" i="5"/>
  <c r="G14" i="5"/>
  <c r="G15" i="5"/>
  <c r="G16" i="5"/>
  <c r="G17" i="5"/>
  <c r="G18" i="5"/>
  <c r="G19" i="5"/>
  <c r="G20" i="5"/>
  <c r="G21" i="5"/>
  <c r="G22" i="5"/>
  <c r="G23" i="5"/>
  <c r="B14" i="5"/>
  <c r="B15" i="5"/>
  <c r="B16" i="5"/>
  <c r="B17" i="5"/>
  <c r="B18" i="5"/>
  <c r="B19" i="5"/>
  <c r="B20" i="5"/>
  <c r="B21" i="5"/>
  <c r="B22" i="5"/>
  <c r="B2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G2" i="1"/>
  <c r="G5"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alcChain>
</file>

<file path=xl/sharedStrings.xml><?xml version="1.0" encoding="utf-8"?>
<sst xmlns="http://schemas.openxmlformats.org/spreadsheetml/2006/main" count="181600" uniqueCount="39212">
  <si>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</si>
  <si>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</si>
  <si>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</si>
  <si>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</si>
  <si>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</si>
  <si>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</si>
  <si>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</si>
  <si>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</si>
  <si>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</si>
  <si>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</si>
  <si>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</si>
  <si>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</si>
  <si>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</si>
  <si>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</si>
  <si>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</si>
  <si>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</si>
  <si>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</si>
  <si>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</si>
  <si>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</si>
  <si>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</si>
  <si>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</si>
  <si>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</si>
  <si>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</si>
  <si>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</si>
  <si>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</si>
  <si>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</si>
  <si>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</si>
  <si>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</si>
  <si>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</si>
  <si>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</si>
  <si>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</si>
  <si>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</si>
  <si>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</si>
  <si>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</si>
  <si>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</si>
  <si>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</si>
  <si>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</si>
  <si>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</si>
  <si>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</si>
  <si>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</si>
  <si>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</si>
  <si>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</si>
  <si>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</si>
  <si>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</si>
  <si>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</si>
  <si>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</si>
  <si>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</si>
  <si>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</si>
  <si>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</si>
  <si>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</si>
  <si>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</si>
  <si>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</si>
  <si>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</si>
  <si>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</si>
  <si>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</si>
  <si>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</si>
  <si>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</si>
  <si>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</si>
  <si>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</si>
  <si>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</si>
  <si>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</si>
  <si>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</si>
  <si>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</si>
  <si>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</si>
  <si>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</si>
  <si>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</si>
  <si>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</si>
  <si>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</si>
  <si>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</si>
  <si>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</si>
  <si>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</si>
  <si>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</si>
  <si>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</si>
  <si>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</si>
  <si>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</si>
  <si>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</si>
  <si>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</si>
  <si>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</si>
  <si>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</si>
  <si>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</si>
  <si>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</si>
  <si>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</si>
  <si>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</si>
  <si>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</si>
  <si>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</si>
  <si>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</si>
  <si>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</si>
  <si>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</si>
  <si>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</si>
  <si>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</si>
  <si>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</si>
  <si>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</si>
  <si>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</si>
  <si>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</si>
  <si>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</si>
  <si>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</si>
  <si>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</si>
  <si>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</si>
  <si>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</si>
  <si>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</si>
  <si>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</si>
  <si>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</si>
  <si>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</si>
  <si>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</si>
  <si>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</si>
  <si>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</si>
  <si>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</si>
  <si>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</si>
  <si>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</si>
  <si>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</si>
  <si>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</si>
  <si>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</si>
  <si>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</si>
  <si>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</si>
  <si>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</si>
  <si>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</si>
  <si>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</si>
  <si>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</si>
  <si>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</si>
  <si>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</si>
  <si>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</si>
  <si>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</si>
  <si>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</si>
  <si>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</si>
  <si>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</si>
  <si>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</si>
  <si>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</si>
  <si>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</si>
  <si>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</si>
  <si>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</si>
  <si>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</si>
  <si>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</si>
  <si>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</si>
  <si>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</si>
  <si>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</si>
  <si>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</si>
  <si>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</si>
  <si>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</si>
  <si>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</si>
  <si>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</si>
  <si>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</si>
  <si>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</si>
  <si>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</si>
  <si>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</si>
  <si>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</si>
  <si>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</si>
  <si>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</si>
  <si>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</si>
  <si>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</si>
  <si>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</si>
  <si>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</si>
  <si>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</si>
  <si>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</si>
  <si>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</si>
  <si>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</si>
  <si>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</si>
  <si>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</si>
  <si>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</si>
  <si>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</si>
  <si>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</si>
  <si>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</si>
  <si>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</si>
  <si>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</si>
  <si>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</si>
  <si>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</si>
  <si>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</si>
  <si>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</si>
  <si>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</si>
  <si>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</si>
  <si>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</si>
  <si>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</si>
  <si>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</si>
  <si>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</si>
  <si>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</si>
  <si>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</si>
  <si>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</si>
  <si>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</si>
  <si>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</si>
  <si>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</si>
  <si>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</si>
  <si>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</si>
  <si>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</si>
  <si>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</si>
  <si>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</si>
  <si>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</si>
  <si>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</si>
  <si>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</si>
  <si>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</si>
  <si>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</si>
  <si>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</si>
  <si>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</si>
  <si>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</si>
  <si>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</si>
  <si>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</si>
  <si>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</si>
  <si>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</si>
  <si>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</si>
  <si>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</si>
  <si>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</si>
  <si>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</si>
  <si>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</si>
  <si>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</si>
  <si>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</si>
  <si>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</si>
  <si>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</si>
  <si>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</si>
  <si>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</si>
  <si>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</si>
  <si>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</si>
  <si>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</si>
  <si>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</si>
  <si>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</si>
  <si>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</si>
  <si>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</si>
  <si>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</si>
  <si>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</si>
  <si>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</si>
  <si>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</si>
  <si>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</si>
  <si>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</si>
  <si>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</si>
  <si>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</si>
  <si>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</si>
  <si>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</si>
  <si>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</si>
  <si>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</si>
  <si>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</si>
  <si>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</si>
  <si>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</si>
  <si>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</si>
  <si>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</si>
  <si>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</si>
  <si>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</si>
  <si>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</si>
  <si>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</si>
  <si>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</si>
  <si>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</si>
  <si>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</si>
  <si>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</si>
  <si>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</si>
  <si>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</si>
  <si>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</si>
  <si>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</si>
  <si>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</si>
  <si>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</si>
  <si>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</si>
  <si>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</si>
  <si>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</si>
  <si>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</si>
  <si>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</si>
  <si>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</si>
  <si>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</si>
  <si>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</si>
  <si>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</si>
  <si>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</si>
  <si>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</si>
  <si>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</si>
  <si>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</si>
  <si>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</si>
  <si>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</si>
  <si>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</si>
  <si>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</si>
  <si>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</si>
  <si>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</si>
  <si>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</si>
  <si>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</si>
  <si>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</si>
  <si>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</si>
  <si>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</si>
  <si>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</si>
  <si>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</si>
  <si>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</si>
  <si>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</si>
  <si>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</si>
  <si>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</si>
  <si>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</si>
  <si>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</si>
  <si>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</si>
  <si>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</si>
  <si>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</si>
  <si>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</si>
  <si>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</si>
  <si>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</si>
  <si>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</si>
  <si>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</si>
  <si>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</si>
  <si>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</si>
  <si>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</si>
  <si>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</si>
  <si>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</si>
  <si>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</si>
  <si>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</si>
  <si>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</si>
  <si>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</si>
  <si>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</si>
  <si>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</si>
  <si>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</si>
  <si>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</si>
  <si>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</si>
  <si>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</si>
  <si>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</si>
  <si>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</si>
  <si>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</si>
  <si>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</si>
  <si>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</si>
  <si>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</si>
  <si>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</si>
  <si>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</si>
  <si>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</si>
  <si>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</si>
  <si>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</si>
  <si>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</si>
  <si>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</si>
  <si>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</si>
  <si>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</si>
  <si>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</si>
  <si>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</si>
  <si>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</si>
  <si>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</si>
  <si>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</si>
  <si>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</si>
  <si>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</si>
  <si>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</si>
  <si>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</si>
  <si>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</si>
  <si>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</si>
  <si>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</si>
  <si>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</si>
  <si>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</si>
  <si>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</si>
  <si>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</si>
  <si>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</si>
  <si>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</si>
  <si>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</si>
  <si>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</si>
  <si>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</si>
  <si>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</si>
  <si>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</si>
  <si>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</si>
  <si>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</si>
  <si>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</si>
  <si>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</si>
  <si>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</si>
  <si>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</si>
  <si>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</si>
  <si>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</si>
  <si>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</si>
  <si>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</si>
  <si>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</si>
  <si>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</si>
  <si>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</si>
  <si>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</si>
  <si>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</si>
  <si>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</si>
  <si>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</si>
  <si>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</si>
  <si>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</si>
  <si>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</si>
  <si>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</si>
  <si>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</si>
  <si>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</si>
  <si>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</si>
  <si>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</si>
  <si>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</si>
  <si>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</si>
  <si>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</si>
  <si>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</si>
  <si>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</si>
  <si>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</si>
  <si>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</si>
  <si>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</si>
  <si>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</si>
  <si>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</si>
  <si>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</si>
  <si>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</si>
  <si>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</si>
  <si>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</si>
  <si>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</si>
  <si>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</si>
  <si>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</si>
  <si>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</si>
  <si>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</si>
  <si>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</si>
  <si>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</si>
  <si>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</si>
  <si>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</si>
  <si>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</si>
  <si>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</si>
  <si>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</si>
  <si>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</si>
  <si>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</si>
  <si>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</si>
  <si>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</si>
  <si>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</si>
  <si>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</si>
  <si>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</si>
  <si>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</si>
  <si>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</si>
  <si>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</si>
  <si>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</si>
  <si>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</si>
  <si>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</si>
  <si>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</si>
  <si>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</si>
  <si>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</si>
  <si>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</si>
  <si>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</si>
  <si>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</si>
  <si>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</si>
  <si>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</si>
  <si>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</si>
  <si>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</si>
  <si>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</si>
  <si>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</si>
  <si>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</si>
  <si>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</si>
  <si>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</si>
  <si>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</si>
  <si>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</si>
  <si>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</si>
  <si>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</si>
  <si>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</si>
  <si>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</si>
  <si>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</si>
  <si>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</si>
  <si>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</si>
  <si>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</si>
  <si>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</si>
  <si>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</si>
  <si>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</si>
  <si>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</si>
  <si>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</si>
  <si>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</si>
  <si>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</si>
  <si>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</si>
  <si>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</si>
  <si>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</si>
  <si>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</si>
  <si>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</si>
  <si>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</si>
  <si>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</si>
  <si>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</si>
  <si>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</si>
  <si>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</si>
  <si>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</si>
  <si>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</si>
  <si>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</si>
  <si>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</si>
  <si>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</si>
  <si>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</si>
  <si>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</si>
  <si>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</si>
  <si>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</si>
  <si>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</si>
  <si>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</si>
  <si>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</si>
  <si>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</si>
  <si>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</si>
  <si>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</si>
  <si>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</si>
  <si>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</si>
  <si>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</si>
  <si>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</si>
  <si>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</si>
  <si>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</si>
  <si>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</si>
  <si>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</si>
  <si>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</si>
  <si>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</si>
  <si>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</si>
  <si>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</si>
  <si>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</si>
  <si>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</si>
  <si>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</si>
  <si>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</si>
  <si>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</si>
  <si>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</si>
  <si>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</si>
  <si>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</si>
  <si>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</si>
  <si>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</si>
  <si>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</si>
  <si>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</si>
  <si>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</si>
  <si>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</si>
  <si>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</si>
  <si>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</si>
  <si>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</si>
  <si>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</si>
  <si>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</si>
  <si>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</si>
  <si>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</si>
  <si>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</si>
  <si>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</si>
  <si>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</si>
  <si>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</si>
  <si>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</si>
  <si>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</si>
  <si>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</si>
  <si>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</si>
  <si>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</si>
  <si>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</si>
  <si>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</si>
  <si>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</si>
  <si>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</si>
  <si>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</si>
  <si>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</si>
  <si>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</si>
  <si>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</si>
  <si>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</si>
  <si>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</si>
  <si>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</si>
  <si>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</si>
  <si>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</si>
  <si>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</si>
  <si>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</si>
  <si>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</si>
  <si>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</si>
  <si>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</si>
  <si>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</si>
  <si>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</si>
  <si>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</si>
  <si>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</si>
  <si>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</si>
  <si>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</si>
  <si>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</si>
  <si>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</si>
  <si>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</si>
  <si>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</si>
  <si>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</si>
  <si>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</si>
  <si>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</si>
  <si>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</si>
  <si>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</si>
  <si>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</si>
  <si>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</si>
  <si>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</si>
  <si>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</si>
  <si>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</si>
  <si>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</si>
  <si>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</si>
  <si>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</si>
  <si>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</si>
  <si>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</si>
  <si>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</si>
  <si>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</si>
  <si>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</si>
  <si>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</si>
  <si>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</si>
  <si>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</si>
  <si>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</si>
  <si>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</si>
  <si>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</si>
  <si>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</si>
  <si>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</si>
  <si>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</si>
  <si>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</si>
  <si>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</si>
  <si>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</si>
  <si>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</si>
  <si>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</si>
  <si>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</si>
  <si>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</si>
  <si>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</si>
  <si>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</si>
  <si>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</si>
  <si>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</si>
  <si>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</si>
  <si>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</si>
  <si>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</si>
  <si>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</si>
  <si>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</si>
  <si>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</si>
  <si>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</si>
  <si>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</si>
  <si>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</si>
  <si>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</si>
  <si>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</si>
  <si>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</si>
  <si>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</si>
  <si>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</si>
  <si>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</si>
  <si>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</si>
  <si>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</si>
  <si>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</si>
  <si>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</si>
  <si>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</si>
  <si>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</si>
  <si>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</si>
  <si>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</si>
  <si>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</si>
  <si>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</si>
  <si>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</si>
  <si>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</si>
  <si>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</si>
  <si>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</si>
  <si>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</si>
  <si>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</si>
  <si>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</si>
  <si>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</si>
  <si>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</si>
  <si>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</si>
  <si>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</si>
  <si>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</si>
  <si>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</si>
  <si>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</si>
  <si>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</si>
  <si>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</si>
  <si>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</si>
  <si>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</si>
  <si>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</si>
  <si>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</si>
  <si>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</si>
  <si>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</si>
  <si>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</si>
  <si>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</si>
  <si>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</si>
  <si>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</si>
  <si>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</si>
  <si>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</si>
  <si>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</si>
  <si>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</si>
  <si>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</si>
  <si>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</si>
  <si>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</si>
  <si>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</si>
  <si>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</si>
  <si>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</si>
  <si>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</si>
  <si>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</si>
  <si>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</si>
  <si>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</si>
  <si>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</si>
  <si>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</si>
  <si>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</si>
  <si>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</si>
  <si>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</si>
  <si>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</si>
  <si>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</si>
  <si>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</si>
  <si>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</si>
  <si>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</si>
  <si>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</si>
  <si>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</si>
  <si>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</si>
  <si>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</si>
  <si>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</si>
  <si>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</si>
  <si>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</si>
  <si>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</si>
  <si>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</si>
  <si>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</si>
  <si>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</si>
  <si>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</si>
  <si>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</si>
  <si>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</si>
  <si>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</si>
  <si>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</si>
  <si>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</si>
  <si>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</si>
  <si>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</si>
  <si>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</si>
  <si>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</si>
  <si>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</si>
  <si>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</si>
  <si>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</si>
  <si>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</si>
  <si>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</si>
  <si>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</si>
  <si>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</si>
  <si>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</si>
  <si>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</si>
  <si>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</si>
  <si>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</si>
  <si>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</si>
  <si>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</si>
  <si>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</si>
  <si>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</si>
  <si>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</si>
  <si>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</si>
  <si>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</si>
  <si>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</si>
  <si>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</si>
  <si>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</si>
  <si>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</si>
  <si>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</si>
  <si>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</si>
  <si>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</si>
  <si>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</si>
  <si>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</si>
  <si>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</si>
  <si>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</si>
  <si>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</si>
  <si>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</si>
  <si>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</si>
  <si>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</si>
  <si>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</si>
  <si>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</si>
  <si>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</si>
  <si>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</si>
  <si>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</si>
  <si>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</si>
  <si>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</si>
  <si>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</si>
  <si>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</si>
  <si>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</si>
  <si>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</si>
  <si>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</si>
  <si>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</si>
  <si>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</si>
  <si>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</si>
  <si>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</si>
  <si>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</si>
  <si>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</si>
  <si>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</si>
  <si>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</si>
  <si>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</si>
  <si>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</si>
  <si>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</si>
  <si>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</si>
  <si>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</si>
  <si>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</si>
  <si>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</si>
  <si>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</si>
  <si>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</si>
  <si>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</si>
  <si>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</si>
  <si>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</si>
  <si>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</si>
  <si>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</si>
  <si>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</si>
  <si>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</si>
  <si>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</si>
  <si>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</si>
  <si>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</si>
  <si>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</si>
  <si>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</si>
  <si>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</si>
  <si>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</si>
  <si>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</si>
  <si>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</si>
  <si>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</si>
  <si>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</si>
  <si>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</si>
  <si>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</si>
  <si>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</si>
  <si>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</si>
  <si>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</si>
  <si>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</si>
  <si>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</si>
  <si>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</si>
  <si>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</si>
  <si>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</si>
  <si>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</si>
  <si>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</si>
  <si>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</si>
  <si>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</si>
  <si>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</si>
  <si>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</si>
  <si>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</si>
  <si>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</si>
  <si>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</si>
  <si>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</si>
  <si>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</si>
  <si>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</si>
  <si>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</si>
  <si>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</si>
  <si>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</si>
  <si>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</si>
  <si>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</si>
  <si>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</si>
  <si>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</si>
  <si>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</si>
  <si>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</si>
  <si>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</si>
  <si>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</si>
  <si>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</si>
  <si>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</si>
  <si>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</si>
  <si>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</si>
  <si>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</si>
  <si>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</si>
  <si>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</si>
  <si>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</si>
  <si>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</si>
  <si>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</si>
  <si>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</si>
  <si>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</si>
  <si>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</si>
  <si>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</si>
  <si>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</si>
  <si>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</si>
  <si>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</si>
  <si>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</si>
  <si>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</si>
  <si>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</si>
  <si>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</si>
  <si>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</si>
  <si>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</si>
  <si>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</si>
  <si>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</si>
  <si>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</si>
  <si>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</si>
  <si>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</si>
  <si>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</si>
  <si>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</si>
  <si>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</si>
  <si>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</si>
  <si>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</si>
  <si>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</si>
  <si>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</si>
  <si>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</si>
  <si>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</si>
  <si>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</si>
  <si>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</si>
  <si>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</si>
  <si>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</si>
  <si>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</si>
  <si>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</si>
  <si>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</si>
  <si>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</si>
  <si>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</si>
  <si>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</si>
  <si>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</si>
  <si>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</si>
  <si>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</si>
  <si>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</si>
  <si>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</si>
  <si>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</si>
  <si>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</si>
  <si>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</si>
  <si>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</si>
  <si>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</si>
  <si>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</si>
  <si>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</si>
  <si>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</si>
  <si>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</si>
  <si>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</si>
  <si>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</si>
  <si>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</si>
  <si>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</si>
  <si>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</si>
  <si>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</si>
  <si>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</si>
  <si>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</si>
  <si>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</si>
  <si>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</si>
  <si>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</si>
  <si>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</si>
  <si>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</si>
  <si>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</si>
  <si>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</si>
  <si>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</si>
  <si>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</si>
  <si>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</si>
  <si>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</si>
  <si>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</si>
  <si>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</si>
  <si>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</si>
  <si>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</si>
  <si>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</si>
  <si>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</si>
  <si>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</si>
  <si>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</si>
  <si>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</si>
  <si>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</si>
  <si>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</si>
  <si>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</si>
  <si>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</si>
  <si>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</si>
  <si>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</si>
  <si>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</si>
  <si>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</si>
  <si>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</si>
  <si>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</si>
  <si>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</si>
  <si>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</si>
  <si>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</si>
  <si>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</si>
  <si>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</si>
  <si>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</si>
  <si>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</si>
  <si>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</si>
  <si>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</si>
  <si>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</si>
  <si>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</si>
  <si>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</si>
  <si>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</si>
  <si>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</si>
  <si>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</si>
  <si>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</si>
  <si>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</si>
  <si>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</si>
  <si>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</si>
  <si>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</si>
  <si>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</si>
  <si>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</si>
  <si>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</si>
  <si>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</si>
  <si>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</si>
  <si>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</si>
  <si>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</si>
  <si>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</si>
  <si>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</si>
  <si>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</si>
  <si>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</si>
  <si>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</si>
  <si>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</si>
  <si>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</si>
  <si>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</si>
  <si>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</si>
  <si>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</si>
  <si>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</si>
  <si>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</si>
  <si>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</si>
  <si>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</si>
  <si>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</si>
  <si>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</si>
  <si>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</si>
  <si>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</si>
  <si>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</si>
  <si>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</si>
  <si>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</si>
  <si>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</si>
  <si>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</si>
  <si>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</si>
  <si>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</si>
  <si>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</si>
  <si>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</si>
  <si>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</si>
  <si>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</si>
  <si>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</si>
  <si>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</si>
  <si>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</si>
  <si>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</si>
  <si>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</si>
  <si>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</si>
  <si>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</si>
  <si>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</si>
  <si>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</si>
  <si>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</si>
  <si>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</si>
  <si>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</si>
  <si>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</si>
  <si>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</si>
  <si>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</si>
  <si>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</si>
  <si>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</si>
  <si>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</si>
  <si>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</si>
  <si>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</si>
  <si>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</si>
  <si>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</si>
  <si>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</si>
  <si>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</si>
  <si>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</si>
  <si>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</si>
  <si>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</si>
  <si>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</si>
  <si>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</si>
  <si>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</si>
  <si>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</si>
  <si>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</si>
  <si>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</si>
  <si>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</si>
  <si>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</si>
  <si>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</si>
  <si>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</si>
  <si>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</si>
  <si>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</si>
  <si>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</si>
  <si>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</si>
  <si>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</si>
  <si>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</si>
  <si>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</si>
  <si>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</si>
  <si>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</si>
  <si>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</si>
  <si>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</si>
  <si>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</si>
  <si>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</si>
  <si>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</si>
  <si>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</si>
  <si>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</si>
  <si>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</si>
  <si>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</si>
  <si>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</si>
  <si>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</si>
  <si>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</si>
  <si>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</si>
  <si>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</si>
  <si>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</si>
  <si>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</si>
  <si>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</si>
  <si>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</si>
  <si>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</si>
  <si>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</si>
  <si>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</si>
  <si>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</si>
  <si>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</si>
  <si>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</si>
  <si>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</si>
  <si>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</si>
  <si>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</si>
  <si>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</si>
  <si>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</si>
  <si>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</si>
  <si>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</si>
  <si>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</si>
  <si>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</si>
  <si>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</si>
  <si>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</si>
  <si>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</si>
  <si>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</si>
  <si>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</si>
  <si>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</si>
  <si>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</si>
  <si>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</si>
  <si>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</si>
  <si>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</si>
  <si>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</si>
  <si>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</si>
  <si>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</si>
  <si>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</si>
  <si>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</si>
  <si>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</si>
  <si>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</si>
  <si>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</si>
  <si>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</si>
  <si>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</si>
  <si>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</si>
  <si>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</si>
  <si>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</si>
  <si>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</si>
  <si>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</si>
  <si>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</si>
  <si>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</si>
  <si>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</si>
  <si>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</si>
  <si>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</si>
  <si>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</si>
  <si>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</si>
  <si>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</si>
  <si>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</si>
  <si>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</si>
  <si>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</si>
  <si>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</si>
  <si>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</si>
  <si>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</si>
  <si>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</si>
  <si>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</si>
  <si>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</si>
  <si>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</si>
  <si>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</si>
  <si>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</si>
  <si>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</si>
  <si>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</si>
  <si>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</si>
  <si>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</si>
  <si>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</si>
  <si>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</si>
  <si>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</si>
  <si>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</si>
  <si>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</si>
  <si>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</si>
  <si>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</si>
  <si>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</si>
  <si>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</si>
  <si>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</si>
  <si>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</si>
  <si>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</si>
  <si>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</si>
  <si>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</si>
  <si>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</si>
  <si>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</si>
  <si>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</si>
  <si>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</si>
  <si>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</si>
  <si>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</si>
  <si>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</si>
  <si>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</si>
  <si>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</si>
  <si>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</si>
  <si>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</si>
  <si>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</si>
  <si>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</si>
  <si>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</si>
  <si>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</si>
  <si>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</si>
  <si>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</si>
  <si>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</si>
  <si>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</si>
  <si>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</si>
  <si>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</si>
  <si>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</si>
  <si>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</si>
  <si>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</si>
  <si>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</si>
  <si>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</si>
  <si>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</si>
  <si>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</si>
  <si>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</si>
  <si>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</si>
  <si>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</si>
  <si>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</si>
  <si>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</si>
  <si>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</si>
  <si>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</si>
  <si>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</si>
  <si>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</si>
  <si>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</si>
  <si>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</si>
  <si>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</si>
  <si>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</si>
  <si>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</si>
  <si>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</si>
  <si>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</si>
  <si>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</si>
  <si>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</si>
  <si>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</si>
  <si>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</si>
  <si>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</si>
  <si>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</si>
  <si>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</si>
  <si>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</si>
  <si>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</si>
  <si>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</si>
  <si>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</si>
  <si>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</si>
  <si>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</si>
  <si>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</si>
  <si>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</si>
  <si>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</si>
  <si>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</si>
  <si>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</si>
  <si>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</si>
  <si>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</si>
  <si>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</si>
  <si>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</si>
  <si>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</si>
  <si>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</si>
  <si>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</si>
  <si>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</si>
  <si>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</si>
  <si>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</si>
  <si>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</si>
  <si>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</si>
  <si>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</si>
  <si>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</si>
  <si>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</si>
  <si>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</si>
  <si>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</si>
  <si>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</si>
  <si>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</si>
  <si>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</si>
  <si>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</si>
  <si>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</si>
  <si>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</si>
  <si>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</si>
  <si>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</si>
  <si>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</si>
  <si>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</si>
  <si>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</si>
  <si>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</si>
  <si>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</si>
  <si>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</si>
  <si>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</si>
  <si>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</si>
  <si>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</si>
  <si>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</si>
  <si>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</si>
  <si>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</si>
  <si>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</si>
  <si>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</si>
  <si>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</si>
  <si>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</si>
  <si>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</si>
  <si>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</si>
  <si>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</si>
  <si>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</si>
  <si>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</si>
  <si>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</si>
  <si>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</si>
  <si>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</si>
  <si>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</si>
  <si>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</si>
  <si>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</si>
  <si>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</si>
  <si>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</si>
  <si>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</si>
  <si>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</si>
  <si>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</si>
  <si>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</si>
  <si>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</si>
  <si>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</si>
  <si>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</si>
  <si>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</si>
  <si>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</si>
  <si>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</si>
  <si>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</si>
  <si>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</si>
  <si>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</si>
  <si>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</si>
  <si>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</si>
  <si>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</si>
  <si>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</si>
  <si>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</si>
  <si>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</si>
  <si>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</si>
  <si>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</si>
  <si>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</si>
  <si>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</si>
  <si>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</si>
  <si>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</si>
  <si>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</si>
  <si>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</si>
  <si>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</si>
  <si>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</si>
  <si>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</si>
  <si>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</si>
  <si>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</si>
  <si>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</si>
  <si>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</si>
  <si>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</si>
  <si>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</si>
  <si>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</si>
  <si>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</si>
  <si>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</si>
  <si>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</si>
  <si>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</si>
  <si>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</si>
  <si>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</si>
  <si>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</si>
  <si>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</si>
  <si>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</si>
  <si>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</si>
  <si>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</si>
  <si>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</si>
  <si>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</si>
  <si>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</si>
  <si>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</si>
  <si>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</si>
  <si>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</si>
  <si>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</si>
  <si>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</si>
  <si>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</si>
  <si>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</si>
  <si>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</si>
  <si>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</si>
  <si>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</si>
  <si>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</si>
  <si>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</si>
  <si>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</si>
  <si>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</si>
  <si>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</si>
  <si>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</si>
  <si>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</si>
  <si>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</si>
  <si>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</si>
  <si>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</si>
  <si>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</si>
  <si>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</si>
  <si>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</si>
  <si>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</si>
  <si>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</si>
  <si>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</si>
  <si>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</si>
  <si>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</si>
  <si>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</si>
  <si>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</si>
  <si>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</si>
  <si>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</si>
  <si>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</si>
  <si>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</si>
  <si>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</si>
  <si>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</si>
  <si>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</si>
  <si>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</si>
  <si>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</si>
  <si>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</si>
  <si>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</si>
  <si>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</si>
  <si>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</si>
  <si>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</si>
  <si>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</si>
  <si>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</si>
  <si>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</si>
  <si>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</si>
  <si>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</si>
  <si>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</si>
  <si>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</si>
  <si>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</si>
  <si>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</si>
  <si>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</si>
  <si>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</si>
  <si>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</si>
  <si>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</si>
  <si>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</si>
  <si>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</si>
  <si>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</si>
  <si>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</si>
  <si>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</si>
  <si>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</si>
  <si>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</si>
  <si>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</si>
  <si>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</si>
  <si>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</si>
  <si>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</si>
  <si>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</si>
  <si>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</si>
  <si>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</si>
  <si>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</si>
  <si>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</si>
  <si>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</si>
  <si>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</si>
  <si>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</si>
  <si>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</si>
  <si>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</si>
  <si>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</si>
  <si>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</si>
  <si>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</si>
  <si>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</si>
  <si>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</si>
  <si>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</si>
  <si>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</si>
  <si>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</si>
  <si>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</si>
  <si>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</si>
  <si>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</si>
  <si>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</si>
  <si>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</si>
  <si>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</si>
  <si>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</si>
  <si>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</si>
  <si>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</si>
  <si>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</si>
  <si>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</si>
  <si>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</si>
  <si>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</si>
  <si>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</si>
  <si>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</si>
  <si>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</si>
  <si>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</si>
  <si>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</si>
  <si>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</si>
  <si>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</si>
  <si>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</si>
  <si>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</si>
  <si>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</si>
  <si>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</si>
  <si>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</si>
  <si>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</si>
  <si>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</si>
  <si>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</si>
  <si>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</si>
  <si>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</si>
  <si>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</si>
  <si>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</si>
  <si>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</si>
  <si>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</si>
  <si>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</si>
  <si>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</si>
  <si>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</si>
  <si>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</si>
  <si>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</si>
  <si>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</si>
  <si>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</si>
  <si>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</si>
  <si>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</si>
  <si>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</si>
  <si>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</si>
  <si>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</si>
  <si>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</si>
  <si>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</si>
  <si>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</si>
  <si>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</si>
  <si>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</si>
  <si>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</si>
  <si>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</si>
  <si>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</si>
  <si>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</si>
  <si>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</si>
  <si>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</si>
  <si>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</si>
  <si>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</si>
  <si>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</si>
  <si>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</si>
  <si>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</si>
  <si>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</si>
  <si>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</si>
  <si>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</si>
  <si>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</si>
  <si>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</si>
  <si>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</si>
  <si>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</si>
  <si>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</si>
  <si>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</si>
  <si>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</si>
  <si>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</si>
  <si>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</si>
  <si>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</si>
  <si>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</si>
  <si>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</si>
  <si>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</si>
  <si>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</si>
  <si>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</si>
  <si>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</si>
  <si>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</si>
  <si>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</si>
  <si>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</si>
  <si>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</si>
  <si>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</si>
  <si>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</si>
  <si>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</si>
  <si>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</si>
  <si>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</si>
  <si>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</si>
  <si>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</si>
  <si>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</si>
  <si>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</si>
  <si>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</si>
  <si>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</si>
  <si>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</si>
  <si>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</si>
  <si>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</si>
  <si>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</si>
  <si>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</si>
  <si>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</si>
  <si>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</si>
  <si>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</si>
  <si>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</si>
  <si>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</si>
  <si>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</si>
  <si>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</si>
  <si>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</si>
  <si>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</si>
  <si>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</si>
  <si>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</si>
  <si>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</si>
  <si>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</si>
  <si>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</si>
  <si>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</si>
  <si>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</si>
  <si>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</si>
  <si>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</si>
  <si>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</si>
  <si>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</si>
  <si>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</si>
  <si>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</si>
  <si>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</si>
  <si>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</si>
  <si>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</si>
  <si>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</si>
  <si>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</si>
  <si>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</si>
  <si>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</si>
  <si>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</si>
  <si>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</si>
  <si>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</si>
  <si>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</si>
  <si>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</si>
  <si>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</si>
  <si>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</si>
  <si>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</si>
  <si>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</si>
  <si>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</si>
  <si>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</si>
  <si>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</si>
  <si>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</si>
  <si>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</si>
  <si>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</si>
  <si>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</si>
  <si>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</si>
  <si>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</si>
  <si>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</si>
  <si>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</si>
  <si>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</si>
  <si>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</si>
  <si>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</si>
  <si>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</si>
  <si>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</si>
  <si>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</si>
  <si>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</si>
  <si>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</si>
  <si>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</si>
  <si>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</si>
  <si>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</si>
  <si>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</si>
  <si>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</si>
  <si>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</si>
  <si>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</si>
  <si>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</si>
  <si>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</si>
  <si>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</si>
  <si>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</si>
  <si>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</si>
  <si>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</si>
  <si>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</si>
  <si>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</si>
  <si>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</si>
  <si>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</si>
  <si>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</si>
  <si>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</si>
  <si>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</si>
  <si>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</si>
  <si>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</si>
  <si>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</si>
  <si>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</si>
  <si>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</si>
  <si>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</si>
  <si>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</si>
  <si>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</si>
  <si>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</si>
  <si>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</si>
  <si>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</si>
  <si>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</si>
  <si>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</si>
  <si>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</si>
  <si>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</si>
  <si>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</si>
  <si>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</si>
  <si>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</si>
  <si>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</si>
  <si>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</si>
  <si>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</si>
  <si>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</si>
  <si>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</si>
  <si>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</si>
  <si>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</si>
  <si>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</si>
  <si>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</si>
  <si>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</si>
  <si>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</si>
  <si>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</si>
  <si>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</si>
  <si>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</si>
  <si>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</si>
  <si>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</si>
  <si>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</si>
  <si>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</si>
  <si>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</si>
  <si>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</si>
  <si>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</si>
  <si>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</si>
  <si>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</si>
  <si>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</si>
  <si>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</si>
  <si>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</si>
  <si>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</si>
  <si>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</si>
  <si>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</si>
  <si>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</si>
  <si>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</si>
  <si>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</si>
  <si>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</si>
  <si>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</si>
  <si>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</si>
  <si>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</si>
  <si>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</si>
  <si>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</si>
  <si>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</si>
  <si>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</si>
  <si>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</si>
  <si>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</si>
  <si>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</si>
  <si>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</si>
  <si>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</si>
  <si>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</si>
  <si>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</si>
  <si>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</si>
  <si>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</si>
  <si>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</si>
  <si>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</si>
  <si>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</si>
  <si>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</si>
  <si>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</si>
  <si>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</si>
  <si>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</si>
  <si>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</si>
  <si>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</si>
  <si>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</si>
  <si>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</si>
  <si>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</si>
  <si>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</si>
  <si>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</si>
  <si>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</si>
  <si>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</si>
  <si>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</si>
  <si>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</si>
  <si>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</si>
  <si>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</si>
  <si>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</si>
  <si>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</si>
  <si>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</si>
  <si>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</si>
  <si>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</si>
  <si>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</si>
  <si>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</si>
  <si>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</si>
  <si>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</si>
  <si>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</si>
  <si>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</si>
  <si>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</si>
  <si>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</si>
  <si>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</si>
  <si>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</si>
  <si>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</si>
  <si>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</si>
  <si>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</si>
  <si>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</si>
  <si>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</si>
  <si>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</si>
  <si>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</si>
  <si>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</si>
  <si>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</si>
  <si>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</si>
  <si>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</si>
  <si>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</si>
  <si>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</si>
  <si>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</si>
  <si>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</si>
  <si>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</si>
  <si>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</si>
  <si>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</si>
  <si>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</si>
  <si>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</si>
  <si>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</si>
  <si>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</si>
  <si>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</si>
  <si>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</si>
  <si>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</si>
  <si>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</si>
  <si>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</si>
  <si>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</si>
  <si>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</si>
  <si>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</si>
  <si>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</si>
  <si>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</si>
  <si>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</si>
  <si>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</si>
  <si>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</si>
  <si>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</si>
  <si>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</si>
  <si>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</si>
  <si>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</si>
  <si>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</si>
  <si>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</si>
  <si>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</si>
  <si>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</si>
  <si>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</si>
  <si>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</si>
  <si>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</si>
  <si>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</si>
  <si>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</si>
  <si>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</si>
  <si>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</si>
  <si>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</si>
  <si>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</si>
  <si>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</si>
  <si>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</si>
  <si>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</si>
  <si>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</si>
  <si>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</si>
  <si>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</si>
  <si>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</si>
  <si>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</si>
  <si>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</si>
  <si>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</si>
  <si>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</si>
  <si>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</si>
  <si>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</si>
  <si>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</si>
  <si>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</si>
  <si>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</si>
  <si>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</si>
  <si>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</si>
  <si>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</si>
  <si>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</si>
  <si>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</si>
  <si>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</si>
  <si>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</si>
  <si>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</si>
  <si>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</si>
  <si>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</si>
  <si>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</si>
  <si>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</si>
  <si>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</si>
  <si>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</si>
  <si>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</si>
  <si>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</si>
  <si>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</si>
  <si>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</si>
  <si>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</si>
  <si>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</si>
  <si>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</si>
  <si>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</si>
  <si>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</si>
  <si>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</si>
  <si>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</si>
  <si>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</si>
  <si>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</si>
  <si>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</si>
  <si>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</si>
  <si>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</si>
  <si>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</si>
  <si>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</si>
  <si>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</si>
  <si>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</si>
  <si>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</si>
  <si>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</si>
  <si>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</si>
  <si>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</si>
  <si>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</si>
  <si>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</si>
  <si>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</si>
  <si>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</si>
  <si>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</si>
  <si>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</si>
  <si>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</si>
  <si>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</si>
  <si>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</si>
  <si>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</si>
  <si>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</si>
  <si>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</si>
  <si>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</si>
  <si>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</si>
  <si>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</si>
  <si>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</si>
  <si>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</si>
  <si>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</si>
  <si>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</si>
  <si>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</si>
  <si>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</si>
  <si>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</si>
  <si>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</si>
  <si>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</si>
  <si>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</si>
  <si>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</si>
  <si>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</si>
  <si>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</si>
  <si>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</si>
  <si>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</si>
  <si>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</si>
  <si>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</si>
  <si>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</si>
  <si>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</si>
  <si>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</si>
  <si>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</si>
  <si>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</si>
  <si>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</si>
  <si>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</si>
  <si>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</si>
  <si>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</si>
  <si>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</si>
  <si>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</si>
  <si>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</si>
  <si>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</si>
  <si>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</si>
  <si>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</si>
  <si>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</si>
  <si>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</si>
  <si>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</si>
  <si>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</si>
  <si>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</si>
  <si>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</si>
  <si>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</si>
  <si>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</si>
  <si>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</si>
  <si>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</si>
  <si>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</si>
  <si>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</si>
  <si>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</si>
  <si>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</si>
  <si>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</si>
  <si>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</si>
  <si>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</si>
  <si>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</si>
  <si>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</si>
  <si>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</si>
  <si>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</si>
  <si>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</si>
  <si>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</si>
  <si>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</si>
  <si>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</si>
  <si>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</si>
  <si>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</si>
  <si>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</si>
  <si>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</si>
  <si>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</si>
  <si>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</si>
  <si>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</si>
  <si>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</si>
  <si>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</si>
  <si>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</si>
  <si>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</si>
  <si>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</si>
  <si>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</si>
  <si>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</si>
  <si>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</si>
  <si>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</si>
  <si>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</si>
  <si>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</si>
  <si>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</si>
  <si>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</si>
  <si>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</si>
  <si>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</si>
  <si>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</si>
  <si>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</si>
  <si>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</si>
  <si>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</si>
  <si>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</si>
  <si>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</si>
  <si>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</si>
  <si>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</si>
  <si>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</si>
  <si>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</si>
  <si>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</si>
  <si>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</si>
  <si>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</si>
  <si>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</si>
  <si>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</si>
  <si>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</si>
  <si>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</si>
  <si>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</si>
  <si>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</si>
  <si>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</si>
  <si>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</si>
  <si>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</si>
  <si>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</si>
  <si>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</si>
  <si>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</si>
  <si>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</si>
  <si>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</si>
  <si>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</si>
  <si>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</si>
  <si>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</si>
  <si>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</si>
  <si>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</si>
  <si>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</si>
  <si>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</si>
  <si>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</si>
  <si>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</si>
  <si>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</si>
  <si>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</si>
  <si>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</si>
  <si>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</si>
  <si>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</si>
  <si>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</si>
  <si>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</si>
  <si>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</si>
  <si>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</si>
  <si>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</si>
  <si>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</si>
  <si>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</si>
  <si>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</si>
  <si>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</si>
  <si>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</si>
  <si>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</si>
  <si>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</si>
  <si>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</si>
  <si>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</si>
  <si>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</si>
  <si>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</si>
  <si>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</si>
  <si>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</si>
  <si>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</si>
  <si>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</si>
  <si>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</si>
  <si>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</si>
  <si>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</si>
  <si>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</si>
  <si>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</si>
  <si>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</si>
  <si>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</si>
  <si>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</si>
  <si>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</si>
  <si>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</si>
  <si>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</si>
  <si>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</si>
  <si>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</si>
  <si>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</si>
  <si>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</si>
  <si>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</si>
  <si>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</si>
  <si>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</si>
  <si>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</si>
  <si>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</si>
  <si>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</si>
  <si>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</si>
  <si>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</si>
  <si>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</si>
  <si>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</si>
  <si>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</si>
  <si>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</si>
  <si>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</si>
  <si>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</si>
  <si>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</si>
  <si>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</si>
  <si>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</si>
  <si>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</si>
  <si>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</si>
  <si>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</si>
  <si>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</si>
  <si>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</si>
  <si>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</si>
  <si>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</si>
  <si>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</si>
  <si>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</si>
  <si>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</si>
  <si>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</si>
  <si>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</si>
  <si>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</si>
  <si>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</si>
  <si>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</si>
  <si>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</si>
  <si>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</si>
  <si>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</si>
  <si>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</si>
  <si>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</si>
  <si>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</si>
  <si>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</si>
  <si>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</si>
  <si>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</si>
  <si>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</si>
  <si>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</si>
  <si>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</si>
  <si>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</si>
  <si>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</si>
  <si>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</si>
  <si>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</si>
  <si>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</si>
  <si>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</si>
  <si>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</si>
  <si>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</si>
  <si>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</si>
  <si>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</si>
  <si>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</si>
  <si>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</si>
  <si>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</si>
  <si>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</si>
  <si>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</si>
  <si>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</si>
  <si>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</si>
  <si>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</si>
  <si>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</si>
  <si>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</si>
  <si>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</si>
  <si>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</si>
  <si>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</si>
  <si>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</si>
  <si>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</si>
  <si>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</si>
  <si>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</si>
  <si>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</si>
  <si>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</si>
  <si>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</si>
  <si>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</si>
  <si>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</si>
  <si>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</si>
  <si>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</si>
  <si>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</si>
  <si>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</si>
  <si>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</si>
  <si>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</si>
  <si>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</si>
  <si>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</si>
  <si>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</si>
  <si>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</si>
  <si>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</si>
  <si>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</si>
  <si>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</si>
  <si>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</si>
  <si>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</si>
  <si>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</si>
  <si>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</si>
  <si>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</si>
  <si>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</si>
  <si>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</si>
  <si>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</si>
  <si>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</si>
  <si>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</si>
  <si>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</si>
  <si>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</si>
  <si>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</si>
  <si>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</si>
  <si>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</si>
  <si>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</si>
  <si>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</si>
  <si>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</si>
  <si>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</si>
  <si>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</si>
  <si>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</si>
  <si>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</si>
  <si>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</si>
  <si>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</si>
  <si>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</si>
  <si>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</si>
  <si>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</si>
  <si>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</si>
  <si>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</si>
  <si>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</si>
  <si>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</si>
  <si>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</si>
  <si>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</si>
  <si>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</si>
  <si>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</si>
  <si>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</si>
  <si>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</si>
  <si>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</si>
  <si>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</si>
  <si>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</si>
  <si>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</si>
  <si>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</si>
  <si>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</si>
  <si>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</si>
  <si>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</si>
  <si>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</si>
  <si>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</si>
  <si>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</si>
  <si>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</si>
  <si>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</si>
  <si>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</si>
  <si>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</si>
  <si>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</si>
  <si>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</si>
  <si>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</si>
  <si>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</si>
  <si>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</si>
  <si>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</si>
  <si>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</si>
  <si>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</si>
  <si>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</si>
  <si>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</si>
  <si>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</si>
  <si>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</si>
  <si>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</si>
  <si>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</si>
  <si>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</si>
  <si>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</si>
  <si>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</si>
  <si>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</si>
  <si>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</si>
  <si>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</si>
  <si>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</si>
  <si>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</si>
  <si>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</si>
  <si>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</si>
  <si>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</si>
  <si>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</si>
  <si>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</si>
  <si>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</si>
  <si>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</si>
  <si>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</si>
  <si>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</si>
  <si>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</si>
  <si>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</si>
  <si>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</si>
  <si>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</si>
  <si>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</si>
  <si>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</si>
  <si>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</si>
  <si>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</si>
  <si>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</si>
  <si>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</si>
  <si>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</si>
  <si>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</si>
  <si>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</si>
  <si>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</si>
  <si>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</si>
  <si>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</si>
  <si>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</si>
  <si>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</si>
  <si>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</si>
  <si>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</si>
  <si>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</si>
  <si>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</si>
  <si>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</si>
  <si>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</si>
  <si>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</si>
  <si>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</si>
  <si>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</si>
  <si>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</si>
  <si>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</si>
  <si>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</si>
  <si>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</si>
  <si>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</si>
  <si>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</si>
  <si>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</si>
  <si>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</si>
  <si>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</si>
  <si>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</si>
  <si>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</si>
  <si>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</si>
  <si>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</si>
  <si>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</si>
  <si>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</si>
  <si>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</si>
  <si>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</si>
  <si>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</si>
  <si>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</si>
  <si>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</si>
  <si>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</si>
  <si>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</si>
  <si>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</si>
  <si>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</si>
  <si>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</si>
  <si>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</si>
  <si>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</si>
  <si>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</si>
  <si>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</si>
  <si>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</si>
  <si>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</si>
  <si>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</si>
  <si>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</si>
  <si>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</si>
  <si>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</si>
  <si>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</si>
  <si>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</si>
  <si>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</si>
  <si>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</si>
  <si>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</si>
  <si>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</si>
  <si>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</si>
  <si>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</si>
  <si>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</si>
  <si>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</si>
  <si>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</si>
  <si>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</si>
  <si>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</si>
  <si>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</si>
  <si>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</si>
  <si>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</si>
  <si>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</si>
  <si>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</si>
  <si>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</si>
  <si>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</si>
  <si>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</si>
  <si>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</si>
  <si>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</si>
  <si>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</si>
  <si>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</si>
  <si>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</si>
  <si>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</si>
  <si>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</si>
  <si>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</si>
  <si>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</si>
  <si>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</si>
  <si>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</si>
  <si>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</si>
  <si>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</si>
  <si>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</si>
  <si>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</si>
  <si>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</si>
  <si>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</si>
  <si>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</si>
  <si>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</si>
  <si>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</si>
  <si>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</si>
  <si>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</si>
  <si>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</si>
  <si>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</si>
  <si>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</si>
  <si>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</si>
  <si>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</si>
  <si>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</si>
  <si>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</si>
  <si>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</si>
  <si>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</si>
  <si>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</si>
  <si>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</si>
  <si>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</si>
  <si>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</si>
  <si>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</si>
  <si>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</si>
  <si>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</si>
  <si>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</si>
  <si>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</si>
  <si>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</si>
  <si>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</si>
  <si>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</si>
  <si>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</si>
  <si>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</si>
  <si>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</si>
  <si>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</si>
  <si>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</si>
  <si>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</si>
  <si>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</si>
  <si>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</si>
  <si>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</si>
  <si>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</si>
  <si>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</si>
  <si>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</si>
  <si>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</si>
  <si>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</si>
  <si>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</si>
  <si>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</si>
  <si>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</si>
  <si>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</si>
  <si>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</si>
  <si>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</si>
  <si>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</si>
  <si>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</si>
  <si>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</si>
  <si>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</si>
  <si>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</si>
  <si>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</si>
  <si>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</si>
  <si>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</si>
  <si>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</si>
  <si>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</si>
  <si>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</si>
  <si>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</si>
  <si>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</si>
  <si>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</si>
  <si>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</si>
  <si>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</si>
  <si>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</si>
  <si>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</si>
  <si>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</si>
  <si>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</si>
  <si>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</si>
  <si>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</si>
  <si>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</si>
  <si>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</si>
  <si>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</si>
  <si>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</si>
  <si>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</si>
  <si>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</si>
  <si>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</si>
  <si>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</si>
  <si>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</si>
  <si>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</si>
  <si>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</si>
  <si>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</si>
  <si>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</si>
  <si>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</si>
  <si>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</si>
  <si>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</si>
  <si>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</si>
  <si>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</si>
  <si>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</si>
  <si>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</si>
  <si>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</si>
  <si>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</si>
  <si>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</si>
  <si>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</si>
  <si>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</si>
  <si>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</si>
  <si>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</si>
  <si>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</si>
  <si>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</si>
  <si>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</si>
  <si>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</si>
  <si>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</si>
  <si>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</si>
  <si>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</si>
  <si>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</si>
  <si>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</si>
  <si>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</si>
  <si>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</si>
  <si>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</si>
  <si>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</si>
  <si>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</si>
  <si>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</si>
  <si>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</si>
  <si>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</si>
  <si>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</si>
  <si>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</si>
  <si>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</si>
  <si>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</si>
  <si>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</si>
  <si>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</si>
  <si>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</si>
  <si>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</si>
  <si>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</si>
  <si>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</si>
  <si>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</si>
  <si>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</si>
  <si>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</si>
  <si>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</si>
  <si>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</si>
  <si>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</si>
  <si>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</si>
  <si>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</si>
  <si>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</si>
  <si>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</si>
  <si>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</si>
  <si>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</si>
  <si>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</si>
  <si>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</si>
  <si>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</si>
  <si>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</si>
  <si>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</si>
  <si>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</si>
  <si>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</si>
  <si>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</si>
  <si>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</si>
  <si>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</si>
  <si>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</si>
  <si>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</si>
  <si>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</si>
  <si>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</si>
  <si>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</si>
  <si>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</si>
  <si>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</si>
  <si>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</si>
  <si>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</si>
  <si>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</si>
  <si>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</si>
  <si>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</si>
  <si>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</si>
  <si>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</si>
  <si>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</si>
  <si>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</si>
  <si>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</si>
  <si>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</si>
  <si>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</si>
  <si>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</si>
  <si>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</si>
  <si>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</si>
  <si>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</si>
  <si>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</si>
  <si>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</si>
  <si>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</si>
  <si>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</si>
  <si>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</si>
  <si>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</si>
  <si>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</si>
  <si>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</si>
  <si>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</si>
  <si>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</si>
  <si>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</si>
  <si>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</si>
  <si>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</si>
  <si>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</si>
  <si>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</si>
  <si>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</si>
  <si>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</si>
  <si>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</si>
  <si>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</si>
  <si>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</si>
  <si>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</si>
  <si>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</si>
  <si>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</si>
  <si>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</si>
  <si>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</si>
  <si>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</si>
  <si>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</si>
  <si>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</si>
  <si>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</si>
  <si>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</si>
  <si>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</si>
  <si>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</si>
  <si>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</si>
  <si>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</si>
  <si>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</si>
  <si>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</si>
  <si>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</si>
  <si>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</si>
  <si>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</si>
  <si>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</si>
  <si>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</si>
  <si>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</si>
  <si>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</si>
  <si>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</si>
  <si>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</si>
  <si>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</si>
  <si>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</si>
  <si>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</si>
  <si>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</si>
  <si>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</si>
  <si>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</si>
  <si>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</si>
  <si>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</si>
  <si>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</si>
  <si>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</si>
  <si>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</si>
  <si>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</si>
  <si>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</si>
  <si>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</si>
  <si>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</si>
  <si>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</si>
  <si>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</si>
  <si>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</si>
  <si>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</si>
  <si>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</si>
  <si>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</si>
  <si>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</si>
  <si>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</si>
  <si>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</si>
  <si>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</si>
  <si>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</si>
  <si>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</si>
  <si>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</si>
  <si>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</si>
  <si>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</si>
  <si>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</si>
  <si>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</si>
  <si>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</si>
  <si>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</si>
  <si>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</si>
  <si>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</si>
  <si>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</si>
  <si>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</si>
  <si>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</si>
  <si>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</si>
  <si>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</si>
  <si>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</si>
  <si>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</si>
  <si>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</si>
  <si>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</si>
  <si>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</si>
  <si>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</si>
  <si>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</si>
  <si>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</si>
  <si>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</si>
  <si>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</si>
  <si>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</si>
  <si>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</si>
  <si>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</si>
  <si>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</si>
  <si>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</si>
  <si>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</si>
  <si>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</si>
  <si>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</si>
  <si>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</si>
  <si>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</si>
  <si>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</si>
  <si>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</si>
  <si>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</si>
  <si>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</si>
  <si>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</si>
  <si>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</si>
  <si>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</si>
  <si>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</si>
  <si>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</si>
  <si>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</si>
  <si>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</si>
  <si>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</si>
  <si>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</si>
  <si>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</si>
  <si>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</si>
  <si>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</si>
  <si>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</si>
  <si>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</si>
  <si>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</si>
  <si>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</si>
  <si>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</si>
  <si>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</si>
  <si>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</si>
  <si>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</si>
  <si>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</si>
  <si>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</si>
  <si>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</si>
  <si>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</si>
  <si>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</si>
  <si>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</si>
  <si>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</si>
  <si>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</si>
  <si>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</si>
  <si>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</si>
  <si>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</si>
  <si>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</si>
  <si>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</si>
  <si>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</si>
  <si>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</si>
  <si>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</si>
  <si>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</si>
  <si>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</si>
  <si>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</si>
  <si>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</si>
  <si>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</si>
  <si>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</si>
  <si>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</si>
  <si>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</si>
  <si>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</si>
  <si>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</si>
  <si>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</si>
  <si>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</si>
  <si>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</si>
  <si>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</si>
  <si>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</si>
  <si>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</si>
  <si>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</si>
  <si>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</si>
  <si>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</si>
  <si>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</si>
  <si>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</si>
  <si>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</si>
  <si>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</si>
  <si>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</si>
  <si>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</si>
  <si>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</si>
  <si>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</si>
  <si>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</si>
  <si>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</si>
  <si>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</si>
  <si>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</si>
  <si>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</si>
  <si>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</si>
  <si>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</si>
  <si>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</si>
  <si>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</si>
  <si>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</si>
  <si>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</si>
  <si>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</si>
  <si>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</si>
  <si>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</si>
  <si>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</si>
  <si>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</si>
  <si>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</si>
  <si>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</si>
  <si>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</si>
  <si>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</si>
  <si>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</si>
  <si>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</si>
  <si>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</si>
  <si>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</si>
  <si>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</si>
  <si>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</si>
  <si>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</si>
  <si>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</si>
  <si>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</si>
  <si>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</si>
  <si>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</si>
  <si>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</si>
  <si>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</si>
  <si>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</si>
  <si>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</si>
  <si>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</si>
  <si>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</si>
  <si>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</si>
  <si>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</si>
  <si>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</si>
  <si>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</si>
  <si>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</si>
  <si>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</si>
  <si>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</si>
  <si>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</si>
  <si>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</si>
  <si>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</si>
  <si>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</si>
  <si>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</si>
  <si>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</si>
  <si>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</si>
  <si>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</si>
  <si>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</si>
  <si>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</si>
  <si>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</si>
  <si>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</si>
  <si>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</si>
  <si>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</si>
  <si>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</si>
  <si>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</si>
  <si>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</si>
  <si>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</si>
  <si>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</si>
  <si>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</si>
  <si>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</si>
  <si>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</si>
  <si>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</si>
  <si>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</si>
  <si>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</si>
  <si>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</si>
  <si>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</si>
  <si>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</si>
  <si>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</si>
  <si>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</si>
  <si>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</si>
  <si>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</si>
  <si>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</si>
  <si>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</si>
  <si>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</si>
  <si>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</si>
  <si>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</si>
  <si>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</si>
  <si>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</si>
  <si>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</si>
  <si>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</si>
  <si>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</si>
  <si>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</si>
  <si>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</si>
  <si>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</si>
  <si>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</si>
  <si>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</si>
  <si>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</si>
  <si>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</si>
  <si>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</si>
  <si>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</si>
  <si>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</si>
  <si>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</si>
  <si>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</si>
  <si>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</si>
  <si>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</si>
  <si>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</si>
  <si>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</si>
  <si>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</si>
  <si>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</si>
  <si>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</si>
  <si>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</si>
  <si>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</si>
  <si>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</si>
  <si>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</si>
  <si>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</si>
  <si>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</si>
  <si>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</si>
  <si>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</si>
  <si>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</si>
  <si>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</si>
  <si>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</si>
  <si>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</si>
  <si>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</si>
  <si>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</si>
  <si>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</si>
  <si>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</si>
  <si>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</si>
  <si>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</si>
  <si>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</si>
  <si>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</si>
  <si>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</si>
  <si>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</si>
  <si>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</si>
  <si>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</si>
  <si>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</si>
  <si>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</si>
  <si>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</si>
  <si>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</si>
  <si>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</si>
  <si>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</si>
  <si>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</si>
  <si>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</si>
  <si>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</si>
  <si>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</si>
  <si>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</si>
  <si>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</si>
  <si>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</si>
  <si>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</si>
  <si>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</si>
  <si>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</si>
  <si>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</si>
  <si>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</si>
  <si>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</si>
  <si>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</si>
  <si>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</si>
  <si>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</si>
  <si>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</si>
  <si>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</si>
  <si>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</si>
  <si>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</si>
  <si>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</si>
  <si>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</si>
  <si>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</si>
  <si>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</si>
  <si>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</si>
  <si>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</si>
  <si>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</si>
  <si>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</si>
  <si>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</si>
  <si>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</si>
  <si>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</si>
  <si>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</si>
  <si>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</si>
  <si>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</si>
  <si>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</si>
  <si>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</si>
  <si>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</si>
  <si>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</si>
  <si>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</si>
  <si>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</si>
  <si>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</si>
  <si>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</si>
  <si>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</si>
  <si>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</si>
  <si>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</si>
  <si>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</si>
  <si>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</si>
  <si>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</si>
  <si>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</si>
  <si>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</si>
  <si>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</si>
  <si>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</si>
  <si>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</si>
  <si>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</si>
  <si>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</si>
  <si>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</si>
  <si>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</si>
  <si>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</si>
  <si>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</si>
  <si>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</si>
  <si>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</si>
  <si>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</si>
  <si>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</si>
  <si>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</si>
  <si>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</si>
  <si>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</si>
  <si>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</si>
  <si>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</si>
  <si>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</si>
  <si>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</si>
  <si>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</si>
  <si>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</si>
  <si>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</si>
  <si>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</si>
  <si>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</si>
  <si>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</si>
  <si>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</si>
  <si>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</si>
  <si>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</si>
  <si>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</si>
  <si>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</si>
  <si>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</si>
  <si>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</si>
  <si>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</si>
  <si>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</si>
  <si>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</si>
  <si>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</si>
  <si>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</si>
  <si>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</si>
  <si>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</si>
  <si>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</si>
  <si>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</si>
  <si>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</si>
  <si>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</si>
  <si>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</si>
  <si>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</si>
  <si>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</si>
  <si>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</si>
  <si>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</si>
  <si>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</si>
  <si>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</si>
  <si>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</si>
  <si>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</si>
  <si>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</si>
  <si>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</si>
  <si>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</si>
  <si>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</si>
  <si>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</si>
  <si>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</si>
  <si>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</si>
  <si>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</si>
  <si>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</si>
  <si>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</si>
  <si>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</si>
  <si>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</si>
  <si>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</si>
  <si>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</si>
  <si>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</si>
  <si>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</si>
  <si>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</si>
  <si>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</si>
  <si>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</si>
  <si>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</si>
  <si>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</si>
  <si>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</si>
  <si>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</si>
  <si>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</si>
  <si>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</si>
  <si>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</si>
  <si>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</si>
  <si>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</si>
  <si>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</si>
  <si>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</si>
  <si>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</si>
  <si>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</si>
  <si>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</si>
  <si>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</si>
  <si>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</si>
  <si>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</si>
  <si>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</si>
  <si>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</si>
  <si>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</si>
  <si>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</si>
  <si>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</si>
  <si>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</si>
  <si>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</si>
  <si>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</si>
  <si>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</si>
  <si>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</si>
  <si>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</si>
  <si>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</si>
  <si>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</si>
  <si>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</si>
  <si>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</si>
  <si>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</si>
  <si>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</si>
  <si>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</si>
  <si>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</si>
  <si>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</si>
  <si>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</si>
  <si>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</si>
  <si>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</si>
  <si>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</si>
  <si>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</si>
  <si>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</si>
  <si>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</si>
  <si>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</si>
  <si>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</si>
  <si>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</si>
  <si>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</si>
  <si>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</si>
  <si>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</si>
  <si>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</si>
  <si>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</si>
  <si>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</si>
  <si>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</si>
  <si>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</si>
  <si>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</si>
  <si>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</si>
  <si>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</si>
  <si>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</si>
  <si>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</si>
  <si>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</si>
  <si>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</si>
  <si>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</si>
  <si>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</si>
  <si>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</si>
  <si>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</si>
  <si>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</si>
  <si>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</si>
  <si>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</si>
  <si>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</si>
  <si>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</si>
  <si>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</si>
  <si>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</si>
  <si>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</si>
  <si>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</si>
  <si>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</si>
  <si>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</si>
  <si>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</si>
  <si>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</si>
  <si>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</si>
  <si>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</si>
  <si>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</si>
  <si>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</si>
  <si>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</si>
  <si>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</si>
  <si>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</si>
  <si>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</si>
  <si>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</si>
  <si>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</si>
  <si>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</si>
  <si>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</si>
  <si>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</si>
  <si>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</si>
  <si>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</si>
  <si>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</si>
  <si>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</si>
  <si>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</si>
  <si>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</si>
  <si>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</si>
  <si>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</si>
  <si>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</si>
  <si>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</si>
  <si>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</si>
  <si>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</si>
  <si>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</si>
  <si>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</si>
  <si>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</si>
  <si>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</si>
  <si>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</si>
  <si>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</si>
  <si>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</si>
  <si>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</si>
  <si>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</si>
  <si>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</si>
  <si>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</si>
  <si>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</si>
  <si>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</si>
  <si>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</si>
  <si>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</si>
  <si>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</si>
  <si>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</si>
  <si>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</si>
  <si>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</si>
  <si>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</si>
  <si>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</si>
  <si>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</si>
  <si>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</si>
  <si>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</si>
  <si>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</si>
  <si>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</si>
  <si>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</si>
  <si>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</si>
  <si>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</si>
  <si>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</si>
  <si>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</si>
  <si>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</si>
  <si>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</si>
  <si>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</si>
  <si>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</si>
  <si>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</si>
  <si>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</si>
  <si>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</si>
  <si>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</si>
  <si>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</si>
  <si>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</si>
  <si>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</si>
  <si>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</si>
  <si>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</si>
  <si>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</si>
  <si>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</si>
  <si>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</si>
  <si>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</si>
  <si>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</si>
  <si>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</si>
  <si>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</si>
  <si>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</si>
  <si>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</si>
  <si>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</si>
  <si>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</si>
  <si>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</si>
  <si>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</si>
  <si>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</si>
  <si>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</si>
  <si>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</si>
  <si>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</si>
  <si>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</si>
  <si>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</si>
  <si>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</si>
  <si>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</si>
  <si>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</si>
  <si>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</si>
  <si>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</si>
  <si>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</si>
  <si>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</si>
  <si>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</si>
  <si>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</si>
  <si>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</si>
  <si>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</si>
  <si>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</si>
  <si>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</si>
  <si>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</si>
  <si>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</si>
  <si>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</si>
  <si>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</si>
  <si>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</si>
  <si>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</si>
  <si>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</si>
  <si>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</si>
  <si>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</si>
  <si>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</si>
  <si>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</si>
  <si>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</si>
  <si>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</si>
  <si>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</si>
  <si>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</si>
  <si>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</si>
  <si>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</si>
  <si>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</si>
  <si>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</si>
  <si>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</si>
  <si>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</si>
  <si>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</si>
  <si>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</si>
  <si>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</si>
  <si>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</si>
  <si>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</si>
  <si>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</si>
  <si>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</si>
  <si>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</si>
  <si>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</si>
  <si>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</si>
  <si>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</si>
  <si>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</si>
  <si>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</si>
  <si>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</si>
  <si>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</si>
  <si>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</si>
  <si>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</si>
  <si>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</si>
  <si>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</si>
  <si>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</si>
  <si>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</si>
  <si>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</si>
  <si>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</si>
  <si>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</si>
  <si>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</si>
  <si>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</si>
  <si>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</si>
  <si>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</si>
  <si>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</si>
  <si>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</si>
  <si>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</si>
  <si>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</si>
  <si>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</si>
  <si>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</si>
  <si>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</si>
  <si>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</si>
  <si>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</si>
  <si>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</si>
  <si>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</si>
  <si>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</si>
  <si>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</si>
  <si>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</si>
  <si>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</si>
  <si>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</si>
  <si>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</si>
  <si>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</si>
  <si>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</si>
  <si>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</si>
  <si>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</si>
  <si>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</si>
  <si>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</si>
  <si>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</si>
  <si>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</si>
  <si>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</si>
  <si>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</si>
  <si>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</si>
  <si>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</si>
  <si>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</si>
  <si>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</si>
  <si>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</si>
  <si>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</si>
  <si>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</si>
  <si>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</si>
  <si>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</si>
  <si>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</si>
  <si>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</si>
  <si>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</si>
  <si>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</si>
  <si>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</si>
  <si>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</si>
  <si>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</si>
  <si>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</si>
  <si>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</si>
  <si>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</si>
  <si>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</si>
  <si>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</si>
  <si>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</si>
  <si>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</si>
  <si>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</si>
  <si>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</si>
  <si>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</si>
  <si>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</si>
  <si>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</si>
  <si>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</si>
  <si>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</si>
  <si>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</si>
  <si>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</si>
  <si>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</si>
  <si>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</si>
  <si>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</si>
  <si>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</si>
  <si>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</si>
  <si>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</si>
  <si>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</si>
  <si>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</si>
  <si>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</si>
  <si>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</si>
  <si>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</si>
  <si>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</si>
  <si>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</si>
  <si>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</si>
  <si>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</si>
  <si>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</si>
  <si>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</si>
  <si>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</si>
  <si>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</si>
  <si>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</si>
  <si>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</si>
  <si>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</si>
  <si>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</si>
  <si>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</si>
  <si>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</si>
  <si>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</si>
  <si>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</si>
  <si>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</si>
  <si>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</si>
  <si>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</si>
  <si>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</si>
  <si>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</si>
  <si>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</si>
  <si>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</si>
  <si>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</si>
  <si>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</si>
  <si>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</si>
  <si>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</si>
  <si>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</si>
  <si>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</si>
  <si>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</si>
  <si>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</si>
  <si>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</si>
  <si>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</si>
  <si>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</si>
  <si>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</si>
  <si>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</si>
  <si>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</si>
  <si>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</si>
  <si>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</si>
  <si>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</si>
  <si>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</si>
  <si>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</si>
  <si>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</si>
  <si>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</si>
  <si>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</si>
  <si>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</si>
  <si>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</si>
  <si>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</si>
  <si>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</si>
  <si>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</si>
  <si>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</si>
  <si>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</si>
  <si>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</si>
  <si>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</si>
  <si>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</si>
  <si>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</si>
  <si>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</si>
  <si>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</si>
  <si>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</si>
  <si>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</si>
  <si>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</si>
  <si>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</si>
  <si>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</si>
  <si>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</si>
  <si>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</si>
  <si>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</si>
  <si>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</si>
  <si>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</si>
  <si>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</si>
  <si>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</si>
  <si>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</si>
  <si>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</si>
  <si>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</si>
  <si>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</si>
  <si>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</si>
  <si>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</si>
  <si>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</si>
  <si>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</si>
  <si>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</si>
  <si>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</si>
  <si>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</si>
  <si>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</si>
  <si>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</si>
  <si>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</si>
  <si>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</si>
  <si>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</si>
  <si>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</si>
  <si>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</si>
  <si>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</si>
  <si>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</si>
  <si>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</si>
  <si>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</si>
  <si>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</si>
  <si>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</si>
  <si>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</si>
  <si>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</si>
  <si>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</si>
  <si>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</si>
  <si>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</si>
  <si>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</si>
  <si>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</si>
  <si>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</si>
  <si>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</si>
  <si>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</si>
  <si>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</si>
  <si>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</si>
  <si>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</si>
  <si>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</si>
  <si>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</si>
  <si>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</si>
  <si>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</si>
  <si>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</si>
  <si>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</si>
  <si>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</si>
  <si>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</si>
  <si>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</si>
  <si>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</si>
  <si>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</si>
  <si>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</si>
  <si>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</si>
  <si>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</si>
  <si>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</si>
  <si>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</si>
  <si>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</si>
  <si>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</si>
  <si>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</si>
  <si>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</si>
  <si>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</si>
  <si>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</si>
  <si>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</si>
  <si>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</si>
  <si>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</si>
  <si>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</si>
  <si>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</si>
  <si>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</si>
  <si>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</si>
  <si>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</si>
  <si>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</si>
  <si>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</si>
  <si>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</si>
  <si>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</si>
  <si>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</si>
  <si>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</si>
  <si>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</si>
  <si>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</si>
  <si>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</si>
  <si>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</si>
  <si>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</si>
  <si>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</si>
  <si>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</si>
  <si>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</si>
  <si>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</si>
  <si>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</si>
  <si>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</si>
  <si>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</si>
  <si>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</si>
  <si>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</si>
  <si>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</si>
  <si>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</si>
  <si>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</si>
  <si>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</si>
  <si>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</si>
  <si>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</si>
  <si>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</si>
  <si>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</si>
  <si>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</si>
  <si>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</si>
  <si>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</si>
  <si>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</si>
  <si>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</si>
  <si>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</si>
  <si>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</si>
  <si>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</si>
  <si>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</si>
  <si>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</si>
  <si>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</si>
  <si>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</si>
  <si>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</si>
  <si>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</si>
  <si>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</si>
  <si>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</si>
  <si>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</si>
  <si>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</si>
  <si>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</si>
  <si>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</si>
  <si>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</si>
  <si>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</si>
  <si>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</si>
  <si>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</si>
  <si>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</si>
  <si>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</si>
  <si>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</si>
  <si>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</si>
  <si>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</si>
  <si>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</si>
  <si>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</si>
  <si>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</si>
  <si>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</si>
  <si>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</si>
  <si>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</si>
  <si>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</si>
  <si>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</si>
  <si>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</si>
  <si>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</si>
  <si>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</si>
  <si>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</si>
  <si>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</si>
  <si>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</si>
  <si>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</si>
  <si>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</si>
  <si>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</si>
  <si>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</si>
  <si>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</si>
  <si>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</si>
  <si>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</si>
  <si>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</si>
  <si>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</si>
  <si>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</si>
  <si>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</si>
  <si>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</si>
  <si>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</si>
  <si>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</si>
  <si>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</si>
  <si>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</si>
  <si>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</si>
  <si>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</si>
  <si>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</si>
  <si>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</si>
  <si>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</si>
  <si>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</si>
  <si>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</si>
  <si>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</si>
  <si>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</si>
  <si>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</si>
  <si>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</si>
  <si>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</si>
  <si>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</si>
  <si>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</si>
  <si>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</si>
  <si>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</si>
  <si>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</si>
  <si>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</si>
  <si>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</si>
  <si>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</si>
  <si>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</si>
  <si>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</si>
  <si>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</si>
  <si>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</si>
  <si>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</si>
  <si>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</si>
  <si>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</si>
  <si>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</si>
  <si>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</si>
  <si>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</si>
  <si>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</si>
  <si>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</si>
  <si>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</si>
  <si>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</si>
  <si>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</si>
  <si>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</si>
  <si>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</si>
  <si>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</si>
  <si>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</si>
  <si>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</si>
  <si>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</si>
  <si>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</si>
  <si>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</si>
  <si>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</si>
  <si>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</si>
  <si>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</si>
  <si>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</si>
  <si>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</si>
  <si>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</si>
  <si>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</si>
  <si>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</si>
  <si>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</si>
  <si>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</si>
  <si>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</si>
  <si>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</si>
  <si>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</si>
  <si>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</si>
  <si>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</si>
  <si>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</si>
  <si>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</si>
  <si>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</si>
  <si>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</si>
  <si>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</si>
  <si>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</si>
  <si>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</si>
  <si>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</si>
  <si>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</si>
  <si>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</si>
  <si>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</si>
  <si>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</si>
  <si>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</si>
  <si>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</si>
  <si>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</si>
  <si>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</si>
  <si>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</si>
  <si>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</si>
  <si>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</si>
  <si>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</si>
  <si>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</si>
  <si>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</si>
  <si>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</si>
  <si>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</si>
  <si>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</si>
  <si>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</si>
  <si>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</si>
  <si>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</si>
  <si>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</si>
  <si>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</si>
  <si>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</si>
  <si>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</si>
  <si>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</si>
  <si>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</si>
  <si>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</si>
  <si>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</si>
  <si>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</si>
  <si>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</si>
  <si>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</si>
  <si>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</si>
  <si>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</si>
  <si>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</si>
  <si>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</si>
  <si>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</si>
  <si>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</si>
  <si>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</si>
  <si>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</si>
  <si>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</si>
  <si>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</si>
  <si>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</si>
  <si>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</si>
  <si>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</si>
  <si>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</si>
  <si>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</si>
  <si>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</si>
  <si>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</si>
  <si>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</si>
  <si>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</si>
  <si>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</si>
  <si>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</si>
  <si>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</si>
  <si>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</si>
  <si>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</si>
  <si>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</si>
  <si>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</si>
  <si>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</si>
  <si>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</si>
  <si>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</si>
  <si>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</si>
  <si>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</si>
  <si>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</si>
  <si>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</si>
  <si>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</si>
  <si>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</si>
  <si>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</si>
  <si>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</si>
  <si>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</si>
  <si>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</si>
  <si>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</si>
  <si>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</si>
  <si>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</si>
  <si>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</si>
  <si>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</si>
  <si>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</si>
  <si>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</si>
  <si>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</si>
  <si>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</si>
  <si>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</si>
  <si>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</si>
  <si>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</si>
  <si>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</si>
  <si>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</si>
  <si>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</si>
  <si>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</si>
  <si>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</si>
  <si>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</si>
  <si>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</si>
  <si>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</si>
  <si>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</si>
  <si>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</si>
  <si>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</si>
  <si>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</si>
  <si>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</si>
  <si>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</si>
  <si>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</si>
  <si>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</si>
  <si>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</si>
  <si>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</si>
  <si>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</si>
  <si>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</si>
  <si>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</si>
  <si>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</si>
  <si>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</si>
  <si>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</si>
  <si>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</si>
  <si>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</si>
  <si>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</si>
  <si>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</si>
  <si>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</si>
  <si>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</si>
  <si>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</si>
  <si>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</si>
  <si>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</si>
  <si>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</si>
  <si>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</si>
  <si>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</si>
  <si>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</si>
  <si>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</si>
  <si>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</si>
  <si>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</si>
  <si>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</si>
  <si>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</si>
  <si>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</si>
  <si>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</si>
  <si>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</si>
  <si>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</si>
  <si>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</si>
  <si>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</si>
  <si>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</si>
  <si>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</si>
  <si>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</si>
  <si>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</si>
  <si>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</si>
  <si>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</si>
  <si>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</si>
  <si>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</si>
  <si>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</si>
  <si>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</si>
  <si>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</si>
  <si>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</si>
  <si>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</si>
  <si>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</si>
  <si>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</si>
  <si>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</si>
  <si>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</si>
  <si>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</si>
  <si>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</si>
  <si>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</si>
  <si>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</si>
  <si>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</si>
  <si>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</si>
  <si>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</si>
  <si>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</si>
  <si>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</si>
  <si>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</si>
  <si>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</si>
  <si>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</si>
  <si>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</si>
  <si>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</si>
  <si>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</si>
  <si>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</si>
  <si>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</si>
  <si>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</si>
  <si>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</si>
  <si>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</si>
  <si>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</si>
  <si>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</si>
  <si>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</si>
  <si>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</si>
  <si>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</si>
  <si>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</si>
  <si>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</si>
  <si>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</si>
  <si>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</si>
  <si>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</si>
  <si>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</si>
  <si>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</si>
  <si>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</si>
  <si>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</si>
  <si>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</si>
  <si>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</si>
  <si>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</si>
  <si>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</si>
  <si>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</si>
  <si>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</si>
  <si>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</si>
  <si>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</si>
  <si>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</si>
  <si>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</si>
  <si>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</si>
  <si>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</si>
  <si>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</si>
  <si>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</si>
  <si>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</si>
  <si>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</si>
  <si>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</si>
  <si>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</si>
  <si>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</si>
  <si>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</si>
  <si>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</si>
  <si>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</si>
  <si>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</si>
  <si>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</si>
  <si>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</si>
  <si>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</si>
  <si>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</si>
  <si>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</si>
  <si>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</si>
  <si>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</si>
  <si>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</si>
  <si>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</si>
  <si>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</si>
  <si>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</si>
  <si>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</si>
  <si>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</si>
  <si>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</si>
  <si>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</si>
  <si>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</si>
  <si>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</si>
  <si>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</si>
  <si>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</si>
  <si>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</si>
  <si>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</si>
  <si>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</si>
  <si>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</si>
  <si>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</si>
  <si>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</si>
  <si>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</si>
  <si>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</si>
  <si>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</si>
  <si>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</si>
  <si>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</si>
  <si>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</si>
  <si>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</si>
  <si>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</si>
  <si>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</si>
  <si>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</si>
  <si>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</si>
  <si>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</si>
  <si>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</si>
  <si>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</si>
  <si>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</si>
  <si>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</si>
  <si>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</si>
  <si>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</si>
  <si>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</si>
  <si>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</si>
  <si>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</si>
  <si>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</si>
  <si>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</si>
  <si>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</si>
  <si>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</si>
  <si>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</si>
  <si>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</si>
  <si>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</si>
  <si>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</si>
  <si>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</si>
  <si>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</si>
  <si>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</si>
  <si>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</si>
  <si>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</si>
  <si>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</si>
  <si>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</si>
  <si>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</si>
  <si>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</si>
  <si>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</si>
  <si>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</si>
  <si>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</si>
  <si>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</si>
  <si>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</si>
  <si>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</si>
  <si>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</si>
  <si>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</si>
  <si>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</si>
  <si>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</si>
  <si>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</si>
  <si>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</si>
  <si>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</si>
  <si>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</si>
  <si>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</si>
  <si>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</si>
  <si>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</si>
  <si>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</si>
  <si>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</si>
  <si>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</si>
  <si>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</si>
  <si>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</si>
  <si>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</si>
  <si>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</si>
  <si>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</si>
  <si>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</si>
  <si>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</si>
  <si>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</si>
  <si>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</si>
  <si>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</si>
  <si>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</si>
  <si>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</si>
  <si>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</si>
  <si>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</si>
  <si>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</si>
  <si>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</si>
  <si>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</si>
  <si>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</si>
  <si>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</si>
  <si>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</si>
  <si>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</si>
  <si>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</si>
  <si>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</si>
  <si>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</si>
  <si>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</si>
  <si>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</si>
  <si>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</si>
  <si>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</si>
  <si>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</si>
  <si>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</si>
  <si>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</si>
  <si>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</si>
  <si>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</si>
  <si>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</si>
  <si>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</si>
  <si>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</si>
  <si>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</si>
  <si>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</si>
  <si>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</si>
  <si>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</si>
  <si>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</si>
  <si>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</si>
  <si>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</si>
  <si>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</si>
  <si>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</si>
  <si>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</si>
  <si>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</si>
  <si>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</si>
  <si>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</si>
  <si>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</si>
  <si>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</si>
  <si>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</si>
  <si>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</si>
  <si>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</si>
  <si>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</si>
  <si>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</si>
  <si>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</si>
  <si>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</si>
  <si>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</si>
  <si>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</si>
  <si>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</si>
  <si>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</si>
  <si>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</si>
  <si>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</si>
  <si>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</si>
  <si>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</si>
  <si>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</si>
  <si>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</si>
  <si>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</si>
  <si>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</si>
  <si>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</si>
  <si>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</si>
  <si>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</si>
  <si>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</si>
  <si>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</si>
  <si>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</si>
  <si>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</si>
  <si>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</si>
  <si>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</si>
  <si>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</si>
  <si>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</si>
  <si>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</si>
  <si>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</si>
  <si>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</si>
  <si>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</si>
  <si>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</si>
  <si>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</si>
  <si>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</si>
  <si>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</si>
  <si>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</si>
  <si>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</si>
  <si>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</si>
  <si>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</si>
  <si>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</si>
  <si>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</si>
  <si>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</si>
  <si>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</si>
  <si>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</si>
  <si>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</si>
  <si>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</si>
  <si>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</si>
  <si>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</si>
  <si>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</si>
  <si>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</si>
  <si>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</si>
  <si>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</si>
  <si>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</si>
  <si>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</si>
  <si>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</si>
  <si>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</si>
  <si>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</si>
  <si>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</si>
  <si>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</si>
  <si>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</si>
  <si>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</si>
  <si>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</si>
  <si>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</si>
  <si>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</si>
  <si>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</si>
  <si>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</si>
  <si>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</si>
  <si>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</si>
  <si>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</si>
  <si>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</si>
  <si>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</si>
  <si>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</si>
  <si>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</si>
  <si>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</si>
  <si>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</si>
  <si>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</si>
  <si>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</si>
  <si>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</si>
  <si>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</si>
  <si>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</si>
  <si>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</si>
  <si>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</si>
  <si>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</si>
  <si>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</si>
  <si>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</si>
  <si>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</si>
  <si>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</si>
  <si>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</si>
  <si>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</si>
  <si>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</si>
  <si>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</si>
  <si>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</si>
  <si>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</si>
  <si>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</si>
  <si>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</si>
  <si>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</si>
  <si>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</si>
  <si>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</si>
  <si>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</si>
  <si>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</si>
  <si>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</si>
  <si>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</si>
  <si>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</si>
  <si>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</si>
  <si>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</si>
  <si>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</si>
  <si>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</si>
  <si>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</si>
  <si>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</si>
  <si>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</si>
  <si>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</si>
  <si>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</si>
  <si>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</si>
  <si>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</si>
  <si>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</si>
  <si>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</si>
  <si>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</si>
  <si>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</si>
  <si>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</si>
  <si>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</si>
  <si>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</si>
  <si>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</si>
  <si>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</si>
  <si>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</si>
  <si>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</si>
  <si>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</si>
  <si>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</si>
  <si>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</si>
  <si>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</si>
  <si>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</si>
  <si>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</si>
  <si>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</si>
  <si>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</si>
  <si>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</si>
  <si>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</si>
  <si>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</si>
  <si>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</si>
  <si>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</si>
  <si>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</si>
  <si>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</si>
  <si>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</si>
  <si>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</si>
  <si>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</si>
  <si>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</si>
  <si>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</si>
  <si>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</si>
  <si>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</si>
  <si>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</si>
  <si>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</si>
  <si>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</si>
  <si>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</si>
  <si>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</si>
  <si>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</si>
  <si>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</si>
  <si>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</si>
  <si>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</si>
  <si>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</si>
  <si>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</si>
  <si>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</si>
  <si>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</si>
  <si>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</si>
  <si>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</si>
  <si>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</si>
  <si>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</si>
  <si>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</si>
  <si>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</si>
  <si>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</si>
  <si>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</si>
  <si>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</si>
  <si>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</si>
  <si>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</si>
  <si>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</si>
  <si>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</si>
  <si>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</si>
  <si>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</si>
  <si>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</si>
  <si>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</si>
  <si>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</si>
  <si>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</si>
  <si>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</si>
  <si>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</si>
  <si>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</si>
  <si>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</si>
  <si>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</si>
  <si>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</si>
  <si>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</si>
  <si>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</si>
  <si>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</si>
  <si>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</si>
  <si>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</si>
  <si>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</si>
  <si>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</si>
  <si>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</si>
  <si>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</si>
  <si>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</si>
  <si>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</si>
  <si>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</si>
  <si>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</si>
  <si>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</si>
  <si>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</si>
  <si>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</si>
  <si>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</si>
  <si>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</si>
  <si>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</si>
  <si>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</si>
  <si>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</si>
  <si>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</si>
  <si>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</si>
  <si>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</si>
  <si>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</si>
  <si>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</si>
  <si>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</si>
  <si>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</si>
  <si>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</si>
  <si>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</si>
  <si>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</si>
  <si>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</si>
  <si>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</si>
  <si>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</si>
  <si>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</si>
  <si>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</si>
  <si>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</si>
  <si>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</si>
  <si>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</si>
  <si>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</si>
  <si>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</si>
  <si>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</si>
  <si>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</si>
  <si>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</si>
  <si>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</si>
  <si>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</si>
  <si>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</si>
  <si>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</si>
  <si>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</si>
  <si>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</si>
  <si>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</si>
  <si>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</si>
  <si>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</si>
  <si>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</si>
  <si>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</si>
  <si>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</si>
  <si>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</si>
  <si>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</si>
  <si>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</si>
  <si>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</si>
  <si>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</si>
  <si>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</si>
  <si>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</si>
  <si>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</si>
  <si>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</si>
  <si>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</si>
  <si>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</si>
  <si>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</si>
  <si>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</si>
  <si>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</si>
  <si>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</si>
  <si>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</si>
  <si>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</si>
  <si>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</si>
  <si>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</si>
  <si>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</si>
  <si>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</si>
  <si>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</si>
  <si>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</si>
  <si>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</si>
  <si>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</si>
  <si>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</si>
  <si>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</si>
  <si>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</si>
  <si>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</si>
  <si>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</si>
  <si>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</si>
  <si>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</si>
  <si>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</si>
  <si>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</si>
  <si>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</si>
  <si>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</si>
  <si>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</si>
  <si>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</si>
  <si>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</si>
  <si>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</si>
  <si>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</si>
  <si>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</si>
  <si>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</si>
  <si>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</si>
  <si>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</si>
  <si>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</si>
  <si>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</si>
  <si>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</si>
  <si>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</si>
  <si>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</si>
  <si>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</si>
  <si>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</si>
  <si>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</si>
  <si>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</si>
  <si>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</si>
  <si>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</si>
  <si>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</si>
  <si>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</si>
  <si>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</si>
  <si>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</si>
  <si>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</si>
  <si>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</si>
  <si>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</si>
  <si>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</si>
  <si>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</si>
  <si>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</si>
  <si>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</si>
  <si>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</si>
  <si>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</si>
  <si>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</si>
  <si>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</si>
  <si>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</si>
  <si>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</si>
  <si>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</si>
  <si>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</si>
  <si>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</si>
  <si>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</si>
  <si>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</si>
  <si>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</si>
  <si>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</si>
  <si>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</si>
  <si>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</si>
  <si>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</si>
  <si>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</si>
  <si>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</si>
  <si>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</si>
  <si>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</si>
  <si>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</si>
  <si>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</si>
  <si>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</si>
  <si>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</si>
  <si>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</si>
  <si>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</si>
  <si>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</si>
  <si>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</si>
  <si>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</si>
  <si>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</si>
  <si>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</si>
  <si>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</si>
  <si>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</si>
  <si>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</si>
  <si>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</si>
  <si>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</si>
  <si>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</si>
  <si>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</si>
  <si>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</si>
  <si>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</si>
  <si>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</si>
  <si>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</si>
  <si>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</si>
  <si>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</si>
  <si>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</si>
  <si>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</si>
  <si>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</si>
  <si>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</si>
  <si>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</si>
  <si>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</si>
  <si>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</si>
  <si>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</si>
  <si>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</si>
  <si>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</si>
  <si>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</si>
  <si>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</si>
  <si>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</si>
  <si>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</si>
  <si>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</si>
  <si>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</si>
  <si>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</si>
  <si>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</si>
  <si>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</si>
  <si>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</si>
  <si>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</si>
  <si>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</si>
  <si>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</si>
  <si>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</si>
  <si>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</si>
  <si>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</si>
  <si>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</si>
  <si>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</si>
  <si>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</si>
  <si>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</si>
  <si>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</si>
  <si>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</si>
  <si>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</si>
  <si>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</si>
  <si>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</si>
  <si>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</si>
  <si>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</si>
  <si>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</si>
  <si>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</si>
  <si>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</si>
  <si>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</si>
  <si>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</si>
  <si>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</si>
  <si>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</si>
  <si>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</si>
  <si>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</si>
  <si>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</si>
  <si>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</si>
  <si>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</si>
  <si>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</si>
  <si>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</si>
  <si>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</si>
  <si>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</si>
  <si>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</si>
  <si>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</si>
  <si>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</si>
  <si>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</si>
  <si>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</si>
  <si>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</si>
  <si>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</si>
  <si>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</si>
  <si>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</si>
  <si>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</si>
  <si>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</si>
  <si>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</si>
  <si>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</si>
  <si>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</si>
  <si>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</si>
  <si>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</si>
  <si>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</si>
  <si>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</si>
  <si>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</si>
  <si>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</si>
  <si>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</si>
  <si>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</si>
  <si>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</si>
  <si>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</si>
  <si>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</si>
  <si>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</si>
  <si>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</si>
  <si>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</si>
  <si>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</si>
  <si>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</si>
  <si>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</si>
  <si>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</si>
  <si>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</si>
  <si>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</si>
  <si>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</si>
  <si>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</si>
  <si>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</si>
  <si>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</si>
  <si>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</si>
  <si>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</si>
  <si>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</si>
  <si>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</si>
  <si>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</si>
  <si>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</si>
  <si>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</si>
  <si>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</si>
  <si>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</si>
  <si>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</si>
  <si>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</si>
  <si>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</si>
  <si>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</si>
  <si>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</si>
  <si>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</si>
  <si>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</si>
  <si>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</si>
  <si>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</si>
  <si>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</si>
  <si>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</si>
  <si>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</si>
  <si>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</si>
  <si>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</si>
  <si>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</si>
  <si>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</si>
  <si>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</si>
  <si>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</si>
  <si>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</si>
  <si>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</si>
  <si>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</si>
  <si>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</si>
  <si>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</si>
  <si>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</si>
  <si>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</si>
  <si>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</si>
  <si>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</si>
  <si>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</si>
  <si>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</si>
  <si>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</si>
  <si>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</si>
  <si>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</si>
  <si>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</si>
  <si>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</si>
  <si>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</si>
  <si>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</si>
  <si>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</si>
  <si>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</si>
  <si>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</si>
  <si>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</si>
  <si>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</si>
  <si>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</si>
  <si>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</si>
  <si>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</si>
  <si>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</si>
  <si>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</si>
  <si>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</si>
  <si>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</si>
  <si>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</si>
  <si>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</si>
  <si>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</si>
  <si>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</si>
  <si>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</si>
  <si>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</si>
  <si>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</si>
  <si>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</si>
  <si>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</si>
  <si>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</si>
  <si>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</si>
  <si>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</si>
  <si>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</si>
  <si>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</si>
  <si>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</si>
  <si>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</si>
  <si>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</si>
  <si>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</si>
  <si>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</si>
  <si>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</si>
  <si>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</si>
  <si>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</si>
  <si>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</si>
  <si>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</si>
  <si>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</si>
  <si>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</si>
  <si>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</si>
  <si>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</si>
  <si>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</si>
  <si>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</si>
  <si>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</si>
  <si>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</si>
  <si>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</si>
  <si>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</si>
  <si>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</si>
  <si>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</si>
  <si>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</si>
  <si>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</si>
  <si>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</si>
  <si>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</si>
  <si>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</si>
  <si>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</si>
  <si>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</si>
  <si>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</si>
  <si>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</si>
  <si>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</si>
  <si>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</si>
  <si>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</si>
  <si>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</si>
  <si>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</si>
  <si>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</si>
  <si>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</si>
  <si>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</si>
  <si>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</si>
  <si>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</si>
  <si>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</si>
  <si>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</si>
  <si>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</si>
  <si>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</si>
  <si>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</si>
  <si>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</si>
  <si>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</si>
  <si>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</si>
  <si>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</si>
  <si>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</si>
  <si>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</si>
  <si>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</si>
  <si>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</si>
  <si>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</si>
  <si>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</si>
  <si>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</si>
  <si>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</si>
  <si>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</si>
  <si>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</si>
  <si>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</si>
  <si>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</si>
  <si>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</si>
  <si>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</si>
  <si>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</si>
  <si>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</si>
  <si>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</si>
  <si>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</si>
  <si>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</si>
  <si>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</si>
  <si>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</si>
  <si>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</si>
  <si>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</si>
  <si>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</si>
  <si>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</si>
  <si>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</si>
  <si>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</si>
  <si>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</si>
  <si>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</si>
  <si>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</si>
  <si>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</si>
  <si>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</si>
  <si>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</si>
  <si>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</si>
  <si>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</si>
  <si>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</si>
  <si>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</si>
  <si>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</si>
  <si>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</si>
  <si>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</si>
  <si>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</si>
  <si>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</si>
  <si>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</si>
  <si>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</si>
  <si>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</si>
  <si>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</si>
  <si>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</si>
  <si>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</si>
  <si>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</si>
  <si>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</si>
  <si>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</si>
  <si>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</si>
  <si>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</si>
  <si>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</si>
  <si>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</si>
  <si>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</si>
  <si>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</si>
  <si>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</si>
  <si>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</si>
  <si>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</si>
  <si>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</si>
  <si>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</si>
  <si>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</si>
  <si>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</si>
  <si>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</si>
  <si>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</si>
  <si>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</si>
  <si>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</si>
  <si>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</si>
  <si>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</si>
  <si>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</si>
  <si>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</si>
  <si>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</si>
  <si>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</si>
  <si>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</si>
  <si>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</si>
  <si>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</si>
  <si>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</si>
  <si>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</si>
  <si>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</si>
  <si>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</si>
  <si>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</si>
  <si>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</si>
  <si>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</si>
  <si>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</si>
  <si>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</si>
  <si>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</si>
  <si>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</si>
  <si>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</si>
  <si>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</si>
  <si>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</si>
  <si>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</si>
  <si>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</si>
  <si>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</si>
  <si>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</si>
  <si>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</si>
  <si>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</si>
  <si>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</si>
  <si>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</si>
  <si>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</si>
  <si>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</si>
  <si>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</si>
  <si>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</si>
  <si>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</si>
  <si>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</si>
  <si>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</si>
  <si>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</si>
  <si>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</si>
  <si>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</si>
  <si>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</si>
  <si>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</si>
  <si>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</si>
  <si>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</si>
  <si>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</si>
  <si>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</si>
  <si>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</si>
  <si>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</si>
  <si>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</si>
  <si>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</si>
  <si>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</si>
  <si>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</si>
  <si>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</si>
  <si>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</si>
  <si>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</si>
  <si>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</si>
  <si>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</si>
  <si>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</si>
  <si>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</si>
  <si>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</si>
  <si>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</si>
  <si>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</si>
  <si>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</si>
  <si>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</si>
  <si>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</si>
  <si>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</si>
  <si>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</si>
  <si>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</si>
  <si>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</si>
  <si>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</si>
  <si>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</si>
  <si>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</si>
  <si>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</si>
  <si>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</si>
  <si>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</si>
  <si>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</si>
  <si>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</si>
  <si>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</si>
  <si>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</si>
  <si>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</si>
  <si>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</si>
  <si>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</si>
  <si>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</si>
  <si>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</si>
  <si>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</si>
  <si>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</si>
  <si>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</si>
  <si>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</si>
  <si>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</si>
  <si>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</si>
  <si>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</si>
  <si>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</si>
  <si>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</si>
  <si>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</si>
  <si>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</si>
  <si>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</si>
  <si>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</si>
  <si>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</si>
  <si>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</si>
  <si>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</si>
  <si>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</si>
  <si>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</si>
  <si>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</si>
  <si>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</si>
  <si>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</si>
  <si>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</si>
  <si>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</si>
  <si>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</si>
  <si>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</si>
  <si>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</si>
  <si>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</si>
  <si>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</si>
  <si>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</si>
  <si>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</si>
  <si>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</si>
  <si>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</si>
  <si>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</si>
  <si>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</si>
  <si>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</si>
  <si>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</si>
  <si>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</si>
  <si>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</si>
  <si>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</si>
  <si>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</si>
  <si>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</si>
  <si>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</si>
  <si>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</si>
  <si>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</si>
  <si>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</si>
  <si>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</si>
  <si>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</si>
  <si>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</si>
  <si>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</si>
  <si>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</si>
  <si>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</si>
  <si>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</si>
  <si>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</si>
  <si>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</si>
  <si>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</si>
  <si>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</si>
  <si>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</si>
  <si>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</si>
  <si>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</si>
  <si>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</si>
  <si>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</si>
  <si>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</si>
  <si>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</si>
  <si>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</si>
  <si>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</si>
  <si>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</si>
  <si>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</si>
  <si>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</si>
  <si>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</si>
  <si>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</si>
  <si>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</si>
  <si>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</si>
  <si>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</si>
  <si>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</si>
  <si>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</si>
  <si>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</si>
  <si>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</si>
  <si>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</si>
  <si>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</si>
  <si>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</si>
  <si>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</si>
  <si>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</si>
  <si>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</si>
  <si>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</si>
  <si>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</si>
  <si>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</si>
  <si>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</si>
  <si>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</si>
  <si>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</si>
  <si>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</si>
  <si>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</si>
  <si>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</si>
  <si>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</si>
  <si>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</si>
  <si>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</si>
  <si>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</si>
  <si>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</si>
  <si>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</si>
  <si>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</si>
  <si>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</si>
  <si>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</si>
  <si>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</si>
  <si>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</si>
  <si>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</si>
  <si>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</si>
  <si>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</si>
  <si>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</si>
  <si>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</si>
  <si>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</si>
  <si>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</si>
  <si>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</si>
  <si>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</si>
  <si>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</si>
  <si>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</si>
  <si>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</si>
  <si>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</si>
  <si>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</si>
  <si>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</si>
  <si>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</si>
  <si>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</si>
  <si>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</si>
  <si>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</si>
  <si>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</si>
  <si>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</si>
  <si>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</si>
  <si>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</si>
  <si>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</si>
  <si>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</si>
  <si>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</si>
  <si>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</si>
  <si>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</si>
  <si>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</si>
  <si>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</si>
  <si>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</si>
  <si>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</si>
  <si>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</si>
  <si>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</si>
  <si>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</si>
  <si>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</si>
  <si>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</si>
  <si>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</si>
  <si>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</si>
  <si>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</si>
  <si>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</si>
  <si>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</si>
  <si>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</si>
  <si>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</si>
  <si>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</si>
  <si>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</si>
  <si>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</si>
  <si>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</si>
  <si>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</si>
  <si>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</si>
  <si>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</si>
  <si>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</si>
  <si>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</si>
  <si>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</si>
  <si>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</si>
  <si>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</si>
  <si>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</si>
  <si>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</si>
  <si>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</si>
  <si>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</si>
  <si>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</si>
  <si>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</si>
  <si>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</si>
  <si>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</si>
  <si>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</si>
  <si>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</si>
  <si>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</si>
  <si>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</si>
  <si>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</si>
  <si>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</si>
  <si>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</si>
  <si>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</si>
  <si>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</si>
  <si>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</si>
  <si>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</si>
  <si>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</si>
  <si>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</si>
  <si>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</si>
  <si>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</si>
  <si>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</si>
  <si>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</si>
  <si>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</si>
  <si>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</si>
  <si>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</si>
  <si>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</si>
  <si>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</si>
  <si>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</si>
  <si>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</si>
  <si>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</si>
  <si>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</si>
  <si>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</si>
  <si>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</si>
  <si>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</si>
  <si>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</si>
  <si>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</si>
  <si>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</si>
  <si>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</si>
  <si>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</si>
  <si>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</si>
  <si>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</si>
  <si>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</si>
  <si>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</si>
  <si>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</si>
  <si>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</si>
  <si>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</si>
  <si>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</si>
  <si>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</si>
  <si>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</si>
  <si>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</si>
  <si>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</si>
  <si>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</si>
  <si>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</si>
  <si>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</si>
  <si>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</si>
  <si>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</si>
  <si>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</si>
  <si>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</si>
  <si>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</si>
  <si>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</si>
  <si>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</si>
  <si>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</si>
  <si>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</si>
  <si>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</si>
  <si>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</si>
  <si>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</si>
  <si>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</si>
  <si>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</si>
  <si>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</si>
  <si>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</si>
  <si>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</si>
  <si>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</si>
  <si>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</si>
  <si>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</si>
  <si>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</si>
  <si>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</si>
  <si>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</si>
  <si>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</si>
  <si>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</si>
  <si>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</si>
  <si>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</si>
  <si>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</si>
  <si>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</si>
  <si>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</si>
  <si>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</si>
  <si>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</si>
  <si>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</si>
  <si>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</si>
  <si>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</si>
  <si>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</si>
  <si>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</si>
  <si>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</si>
  <si>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</si>
  <si>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</si>
  <si>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</si>
  <si>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</si>
  <si>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</si>
  <si>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</si>
  <si>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</si>
  <si>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</si>
  <si>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</si>
  <si>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</si>
  <si>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</si>
  <si>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</si>
  <si>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</si>
  <si>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</si>
  <si>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</si>
  <si>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</si>
  <si>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</si>
  <si>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</si>
  <si>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</si>
  <si>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</si>
  <si>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</si>
  <si>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</si>
  <si>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</si>
  <si>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</si>
  <si>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</si>
  <si>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</si>
  <si>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</si>
  <si>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</si>
  <si>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</si>
  <si>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</si>
  <si>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</si>
  <si>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</si>
  <si>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</si>
  <si>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</si>
  <si>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</si>
  <si>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</si>
  <si>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</si>
  <si>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</si>
  <si>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</si>
  <si>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</si>
  <si>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</si>
  <si>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</si>
  <si>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</si>
  <si>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</si>
  <si>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</si>
  <si>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</si>
  <si>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</si>
  <si>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</si>
  <si>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</si>
  <si>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</si>
  <si>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</si>
  <si>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</si>
  <si>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</si>
  <si>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</si>
  <si>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</si>
  <si>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</si>
  <si>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</si>
  <si>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</si>
  <si>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</si>
  <si>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</si>
  <si>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</si>
  <si>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</si>
  <si>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</si>
  <si>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</si>
  <si>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</si>
  <si>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</si>
  <si>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</si>
  <si>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</si>
  <si>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</si>
  <si>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</si>
  <si>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</si>
  <si>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</si>
  <si>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</si>
  <si>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</si>
  <si>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</si>
  <si>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</si>
  <si>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</si>
  <si>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</si>
  <si>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</si>
  <si>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</si>
  <si>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</si>
  <si>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</si>
  <si>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</si>
  <si>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</si>
  <si>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</si>
  <si>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</si>
  <si>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</si>
  <si>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</si>
  <si>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</si>
  <si>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</si>
  <si>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</si>
  <si>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</si>
  <si>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</si>
  <si>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</si>
  <si>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</si>
  <si>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</si>
  <si>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</si>
  <si>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</si>
  <si>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</si>
  <si>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</si>
  <si>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</si>
  <si>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</si>
  <si>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</si>
  <si>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</si>
  <si>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</si>
  <si>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</si>
  <si>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</si>
  <si>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</si>
  <si>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</si>
  <si>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</si>
  <si>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</si>
  <si>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</si>
  <si>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</si>
  <si>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</si>
  <si>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</si>
  <si>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</si>
  <si>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</si>
  <si>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</si>
  <si>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</si>
  <si>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</si>
  <si>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</si>
  <si>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</si>
  <si>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</si>
  <si>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</si>
  <si>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</si>
  <si>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</si>
  <si>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</si>
  <si>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</si>
  <si>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</si>
  <si>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</si>
  <si>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</si>
  <si>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</si>
  <si>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</si>
  <si>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</si>
  <si>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</si>
  <si>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</si>
  <si>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</si>
  <si>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</si>
  <si>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</si>
  <si>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</si>
  <si>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</si>
  <si>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</si>
  <si>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</si>
  <si>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</si>
  <si>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</si>
  <si>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</si>
  <si>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</si>
  <si>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</si>
  <si>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</si>
  <si>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</si>
  <si>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</si>
  <si>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</si>
  <si>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</si>
  <si>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</si>
  <si>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</si>
  <si>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</si>
  <si>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</si>
  <si>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</si>
  <si>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</si>
  <si>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</si>
  <si>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</si>
  <si>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</si>
  <si>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</si>
  <si>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</si>
  <si>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</si>
  <si>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</si>
  <si>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</si>
  <si>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</si>
  <si>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</si>
  <si>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</si>
  <si>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</si>
  <si>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</si>
  <si>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</si>
  <si>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</si>
  <si>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</si>
  <si>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</si>
  <si>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</si>
  <si>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</si>
  <si>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</si>
  <si>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</si>
  <si>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</si>
  <si>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</si>
  <si>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</si>
  <si>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</si>
  <si>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</si>
  <si>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</si>
  <si>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</si>
  <si>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</si>
  <si>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</si>
  <si>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</si>
  <si>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</si>
  <si>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</si>
  <si>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</si>
  <si>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</si>
  <si>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</si>
  <si>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</si>
  <si>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</si>
  <si>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</si>
  <si>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</si>
  <si>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</si>
  <si>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</si>
  <si>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</si>
  <si>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</si>
  <si>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</si>
  <si>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</si>
  <si>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</si>
  <si>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</si>
  <si>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</si>
  <si>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</si>
  <si>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</si>
  <si>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</si>
  <si>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</si>
  <si>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</si>
  <si>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</si>
  <si>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</si>
  <si>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</si>
  <si>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</si>
  <si>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</si>
  <si>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</si>
  <si>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</si>
  <si>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</si>
  <si>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</si>
  <si>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</si>
  <si>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</si>
  <si>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</si>
  <si>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</si>
  <si>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</si>
  <si>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</si>
  <si>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</si>
  <si>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</si>
  <si>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</si>
  <si>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</si>
  <si>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</si>
  <si>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</si>
  <si>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</si>
  <si>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</si>
  <si>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</si>
  <si>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</si>
  <si>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</si>
  <si>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</si>
  <si>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</si>
  <si>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</si>
  <si>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</si>
  <si>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</si>
  <si>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</si>
  <si>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</si>
  <si>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</si>
  <si>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</si>
  <si>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</si>
  <si>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</si>
  <si>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</si>
  <si>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</si>
  <si>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</si>
  <si>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</si>
  <si>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</si>
  <si>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</si>
  <si>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</si>
  <si>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</si>
  <si>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</si>
  <si>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</si>
  <si>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</si>
  <si>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</si>
  <si>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</si>
  <si>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</si>
  <si>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</si>
  <si>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</si>
  <si>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</si>
  <si>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</si>
  <si>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</si>
  <si>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</si>
  <si>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</si>
  <si>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</si>
  <si>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</si>
  <si>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</si>
  <si>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</si>
  <si>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</si>
  <si>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</si>
  <si>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</si>
  <si>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</si>
  <si>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</si>
  <si>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</si>
  <si>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</si>
  <si>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</si>
  <si>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</si>
  <si>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</si>
  <si>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</si>
  <si>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</si>
  <si>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</si>
  <si>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</si>
  <si>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</si>
  <si>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</si>
  <si>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</si>
  <si>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</si>
  <si>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</si>
  <si>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</si>
  <si>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</si>
  <si>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</si>
  <si>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</si>
  <si>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</si>
  <si>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</si>
  <si>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</si>
  <si>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</si>
  <si>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</si>
  <si>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</si>
  <si>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</si>
  <si>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</si>
  <si>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</si>
  <si>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</si>
  <si>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</si>
  <si>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</si>
  <si>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</si>
  <si>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</si>
  <si>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</si>
  <si>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</si>
  <si>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</si>
  <si>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</si>
  <si>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</si>
  <si>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</si>
  <si>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</si>
  <si>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</si>
  <si>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</si>
  <si>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</si>
  <si>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</si>
  <si>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</si>
  <si>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</si>
  <si>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</si>
  <si>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</si>
  <si>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</si>
  <si>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</si>
  <si>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</si>
  <si>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</si>
  <si>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</si>
  <si>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</si>
  <si>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</si>
  <si>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</si>
  <si>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</si>
  <si>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</si>
  <si>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</si>
  <si>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</si>
  <si>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</si>
  <si>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</si>
  <si>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</si>
  <si>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</si>
  <si>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</si>
  <si>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</si>
  <si>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</si>
  <si>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</si>
  <si>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</si>
  <si>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</si>
  <si>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</si>
  <si>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</si>
  <si>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</si>
  <si>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</si>
  <si>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</si>
  <si>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</si>
  <si>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</si>
  <si>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</si>
  <si>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</si>
  <si>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</si>
  <si>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</si>
  <si>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</si>
  <si>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</si>
  <si>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</si>
  <si>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</si>
  <si>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</si>
  <si>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</si>
  <si>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</si>
  <si>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</si>
  <si>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</si>
  <si>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</si>
  <si>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</si>
  <si>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</si>
  <si>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</si>
  <si>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</si>
  <si>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</si>
  <si>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</si>
  <si>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</si>
  <si>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</si>
  <si>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</si>
  <si>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</si>
  <si>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</si>
  <si>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</si>
  <si>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</si>
  <si>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</si>
  <si>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</si>
  <si>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</si>
  <si>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</si>
  <si>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</si>
  <si>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</si>
  <si>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</si>
  <si>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</si>
  <si>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</si>
  <si>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</si>
  <si>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</si>
  <si>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</si>
  <si>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</si>
  <si>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</si>
  <si>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</si>
  <si>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</si>
  <si>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</si>
  <si>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</si>
  <si>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</si>
  <si>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</si>
  <si>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</si>
  <si>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</si>
  <si>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</si>
  <si>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</si>
  <si>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</si>
  <si>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</si>
  <si>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</si>
  <si>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</si>
  <si>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</si>
  <si>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</si>
  <si>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</si>
  <si>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</si>
  <si>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</si>
  <si>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</si>
  <si>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</si>
  <si>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</si>
  <si>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</si>
  <si>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</si>
  <si>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</si>
  <si>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</si>
  <si>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</si>
  <si>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</si>
  <si>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</si>
  <si>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</si>
  <si>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</si>
  <si>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</si>
  <si>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</si>
  <si>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</si>
  <si>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</si>
  <si>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</si>
  <si>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</si>
  <si>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</si>
  <si>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</si>
  <si>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</si>
  <si>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</si>
  <si>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</si>
  <si>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</si>
  <si>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</si>
  <si>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</si>
  <si>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</si>
  <si>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</si>
  <si>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</si>
  <si>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</si>
  <si>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</si>
  <si>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</si>
  <si>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</si>
  <si>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</si>
  <si>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</si>
  <si>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</si>
  <si>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</si>
  <si>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</si>
  <si>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</si>
  <si>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</si>
  <si>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</si>
  <si>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</si>
  <si>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</si>
  <si>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</si>
  <si>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</si>
  <si>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</si>
  <si>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</si>
  <si>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</si>
  <si>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</si>
  <si>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</si>
  <si>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</si>
  <si>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</si>
  <si>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</si>
  <si>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</si>
  <si>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</si>
  <si>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</si>
  <si>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</si>
  <si>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</si>
  <si>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</si>
  <si>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</si>
  <si>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</si>
  <si>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</si>
  <si>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</si>
  <si>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</si>
  <si>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</si>
  <si>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</si>
  <si>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</si>
  <si>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</si>
  <si>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</si>
  <si>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</si>
  <si>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</si>
  <si>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</si>
  <si>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</si>
  <si>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</si>
  <si>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</si>
  <si>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</si>
  <si>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</si>
  <si>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</si>
  <si>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</si>
  <si>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</si>
  <si>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</si>
  <si>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</si>
  <si>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</si>
  <si>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</si>
  <si>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</si>
  <si>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</si>
  <si>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</si>
  <si>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</si>
  <si>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</si>
  <si>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</si>
  <si>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</si>
  <si>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</si>
  <si>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</si>
  <si>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</si>
  <si>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</si>
  <si>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</si>
  <si>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</si>
  <si>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</si>
  <si>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</si>
  <si>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</si>
  <si>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</si>
  <si>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</si>
  <si>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</si>
  <si>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</si>
  <si>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</si>
  <si>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</si>
  <si>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</si>
  <si>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</si>
  <si>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</si>
  <si>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</si>
  <si>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</si>
  <si>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</si>
  <si>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</si>
  <si>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</si>
  <si>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</si>
  <si>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</si>
  <si>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</si>
  <si>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</si>
  <si>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</si>
  <si>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</si>
  <si>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</si>
  <si>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</si>
  <si>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</si>
  <si>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</si>
  <si>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</si>
  <si>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</si>
  <si>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</si>
  <si>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</si>
  <si>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</si>
  <si>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</si>
  <si>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</si>
  <si>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</si>
  <si>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</si>
  <si>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</si>
  <si>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</si>
  <si>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</si>
  <si>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</si>
  <si>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</si>
  <si>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</si>
  <si>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</si>
  <si>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</si>
  <si>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</si>
  <si>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</si>
  <si>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</si>
  <si>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</si>
  <si>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</si>
  <si>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</si>
  <si>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</si>
  <si>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</si>
  <si>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</si>
  <si>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</si>
  <si>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</si>
  <si>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</si>
  <si>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</si>
  <si>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</si>
  <si>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</si>
  <si>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</si>
  <si>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</si>
  <si>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</si>
  <si>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</si>
  <si>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</si>
  <si>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</si>
  <si>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</si>
  <si>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</si>
  <si>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</si>
  <si>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</si>
  <si>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</si>
  <si>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</si>
  <si>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</si>
  <si>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</si>
  <si>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</si>
  <si>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</si>
  <si>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</si>
  <si>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</si>
  <si>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</si>
  <si>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</si>
  <si>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</si>
  <si>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</si>
  <si>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</si>
  <si>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</si>
  <si>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</si>
  <si>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</si>
  <si>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</si>
  <si>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</si>
  <si>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</si>
  <si>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</si>
  <si>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</si>
  <si>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</si>
  <si>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</si>
  <si>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</si>
  <si>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</si>
  <si>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</si>
  <si>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</si>
  <si>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</si>
  <si>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</si>
  <si>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</si>
  <si>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</si>
  <si>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</si>
  <si>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</si>
  <si>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</si>
  <si>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</si>
  <si>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</si>
  <si>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</si>
  <si>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</si>
  <si>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</si>
  <si>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</si>
  <si>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</si>
  <si>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</si>
  <si>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</si>
  <si>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</si>
  <si>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</si>
  <si>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</si>
  <si>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</si>
  <si>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</si>
  <si>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</si>
  <si>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</si>
  <si>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</si>
  <si>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</si>
  <si>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</si>
  <si>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</si>
  <si>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</si>
  <si>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</si>
  <si>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</si>
  <si>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</si>
  <si>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</si>
  <si>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</si>
  <si>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</si>
  <si>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</si>
  <si>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</si>
  <si>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</si>
  <si>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</si>
  <si>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</si>
  <si>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</si>
  <si>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</si>
  <si>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</si>
  <si>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</si>
  <si>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</si>
  <si>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</si>
  <si>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</si>
  <si>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</si>
  <si>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</si>
  <si>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</si>
  <si>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</si>
  <si>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</si>
  <si>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</si>
  <si>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</si>
  <si>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</si>
  <si>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</si>
  <si>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</si>
  <si>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</si>
  <si>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</si>
  <si>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</si>
  <si>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</si>
  <si>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</si>
  <si>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</si>
  <si>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</si>
  <si>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</si>
  <si>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</si>
  <si>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</si>
  <si>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</si>
  <si>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</si>
  <si>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</si>
  <si>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</si>
  <si>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</si>
  <si>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</si>
  <si>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</si>
  <si>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</si>
  <si>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</si>
  <si>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</si>
  <si>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</si>
  <si>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</si>
  <si>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</si>
  <si>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</si>
  <si>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</si>
  <si>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</si>
  <si>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</si>
  <si>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</si>
  <si>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</si>
  <si>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</si>
  <si>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</si>
  <si>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</si>
  <si>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</si>
  <si>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</si>
  <si>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</si>
  <si>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</si>
  <si>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</si>
  <si>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</si>
  <si>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</si>
  <si>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</si>
  <si>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</si>
  <si>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</si>
  <si>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</si>
  <si>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</si>
  <si>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</si>
  <si>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</si>
  <si>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</si>
  <si>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</si>
  <si>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</si>
  <si>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</si>
  <si>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</si>
  <si>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</si>
  <si>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</si>
  <si>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</si>
  <si>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</si>
  <si>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</si>
  <si>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</si>
  <si>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</si>
  <si>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</si>
  <si>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</si>
  <si>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</si>
  <si>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</si>
  <si>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</si>
  <si>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</si>
  <si>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</si>
  <si>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</si>
  <si>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</si>
  <si>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</si>
  <si>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</si>
  <si>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</si>
  <si>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</si>
  <si>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</si>
  <si>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</si>
  <si>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</si>
  <si>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</si>
  <si>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</si>
  <si>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</si>
  <si>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</si>
  <si>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</si>
  <si>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</si>
  <si>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</si>
  <si>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</si>
  <si>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</si>
  <si>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</si>
  <si>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</si>
  <si>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</si>
  <si>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</si>
  <si>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</si>
  <si>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</si>
  <si>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</si>
  <si>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</si>
  <si>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</si>
  <si>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</si>
  <si>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</si>
  <si>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</si>
  <si>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</si>
  <si>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</si>
  <si>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</si>
  <si>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</si>
  <si>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</si>
  <si>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</si>
  <si>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</si>
  <si>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</si>
  <si>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</si>
  <si>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</si>
  <si>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</si>
  <si>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</si>
  <si>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</si>
  <si>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</si>
  <si>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</si>
  <si>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</si>
  <si>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</si>
  <si>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</si>
  <si>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</si>
  <si>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</si>
  <si>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</si>
  <si>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</si>
  <si>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</si>
  <si>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</si>
  <si>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</si>
  <si>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</si>
  <si>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</si>
  <si>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</si>
  <si>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</si>
  <si>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</si>
  <si>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</si>
  <si>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</si>
  <si>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</si>
  <si>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</si>
  <si>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</si>
  <si>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</si>
  <si>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</si>
  <si>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</si>
  <si>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</si>
  <si>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</si>
  <si>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</si>
  <si>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</si>
  <si>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</si>
  <si>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</si>
  <si>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</si>
  <si>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</si>
  <si>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</si>
  <si>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</si>
  <si>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</si>
  <si>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</si>
  <si>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</si>
  <si>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</si>
  <si>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</si>
  <si>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</si>
  <si>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</si>
  <si>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</si>
  <si>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</si>
  <si>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</si>
  <si>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</si>
  <si>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</si>
  <si>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</si>
  <si>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</si>
  <si>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</si>
  <si>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</si>
  <si>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</si>
  <si>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</si>
  <si>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</si>
  <si>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</si>
  <si>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</si>
  <si>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</si>
  <si>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</si>
  <si>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</si>
  <si>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</si>
  <si>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</si>
  <si>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</si>
  <si>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</si>
  <si>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</si>
  <si>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</si>
  <si>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</si>
  <si>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</si>
  <si>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</si>
  <si>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</si>
  <si>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</si>
  <si>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</si>
  <si>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</si>
  <si>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</si>
  <si>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</si>
  <si>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</si>
  <si>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</si>
  <si>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</si>
  <si>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</si>
  <si>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</si>
  <si>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</si>
  <si>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</si>
  <si>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</si>
  <si>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</si>
  <si>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</si>
  <si>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</si>
  <si>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</si>
  <si>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</si>
  <si>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</si>
  <si>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</si>
  <si>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</si>
  <si>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</si>
  <si>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</si>
  <si>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</si>
  <si>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</si>
  <si>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</si>
  <si>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</si>
  <si>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</si>
  <si>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</si>
  <si>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</si>
  <si>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</si>
  <si>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</si>
  <si>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</si>
  <si>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</si>
  <si>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</si>
  <si>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</si>
  <si>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</si>
  <si>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</si>
  <si>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</si>
  <si>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</si>
  <si>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</si>
  <si>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</si>
  <si>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</si>
  <si>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</si>
  <si>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</si>
  <si>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</si>
  <si>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</si>
  <si>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</si>
  <si>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</si>
  <si>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</si>
  <si>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</si>
  <si>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</si>
  <si>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</si>
  <si>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</si>
  <si>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</si>
  <si>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</si>
  <si>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</si>
  <si>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</si>
  <si>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</si>
  <si>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</si>
  <si>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</si>
  <si>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</si>
  <si>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</si>
  <si>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</si>
  <si>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</si>
  <si>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</si>
  <si>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</si>
  <si>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</si>
  <si>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</si>
  <si>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</si>
  <si>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</si>
  <si>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</si>
  <si>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</si>
  <si>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</si>
  <si>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</si>
  <si>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</si>
  <si>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</si>
  <si>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</si>
  <si>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</si>
  <si>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</si>
  <si>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</si>
  <si>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</si>
  <si>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</si>
  <si>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</si>
  <si>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</si>
  <si>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</si>
  <si>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</si>
  <si>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</si>
  <si>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</si>
  <si>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</si>
  <si>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</si>
  <si>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</si>
  <si>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</si>
  <si>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</si>
  <si>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</si>
  <si>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</si>
  <si>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</si>
  <si>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</si>
  <si>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</si>
  <si>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</si>
  <si>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</si>
  <si>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</si>
  <si>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</si>
  <si>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</si>
  <si>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</si>
  <si>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</si>
  <si>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</si>
  <si>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</si>
  <si>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</si>
  <si>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</si>
  <si>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</si>
  <si>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</si>
  <si>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</si>
  <si>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</si>
  <si>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</si>
  <si>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</si>
  <si>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</si>
  <si>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</si>
  <si>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</si>
  <si>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</si>
  <si>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</si>
  <si>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</si>
  <si>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</si>
  <si>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</si>
  <si>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</si>
  <si>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</si>
  <si>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</si>
  <si>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</si>
  <si>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</si>
  <si>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</si>
  <si>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</si>
  <si>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</si>
  <si>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</si>
  <si>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</si>
  <si>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</si>
  <si>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</si>
  <si>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</si>
  <si>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</si>
  <si>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</si>
  <si>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</si>
  <si>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</si>
  <si>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</si>
  <si>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</si>
  <si>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</si>
  <si>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</si>
  <si>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</si>
  <si>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</si>
  <si>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</si>
  <si>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</si>
  <si>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</si>
  <si>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</si>
  <si>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</si>
  <si>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</si>
  <si>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</si>
  <si>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</si>
  <si>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</si>
  <si>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</si>
  <si>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</si>
  <si>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</si>
  <si>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</si>
  <si>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</si>
  <si>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</si>
  <si>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</si>
  <si>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</si>
  <si>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</si>
  <si>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</si>
  <si>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</si>
  <si>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</si>
  <si>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</si>
  <si>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</si>
  <si>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</si>
  <si>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</si>
  <si>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</si>
  <si>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</si>
  <si>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</si>
  <si>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</si>
  <si>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</si>
  <si>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</si>
  <si>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</si>
  <si>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</si>
  <si>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</si>
  <si>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</si>
  <si>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</si>
  <si>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</si>
  <si>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</si>
  <si>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</si>
  <si>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</si>
  <si>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</si>
  <si>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</si>
  <si>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</si>
  <si>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</si>
  <si>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</si>
  <si>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</si>
  <si>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</si>
  <si>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</si>
  <si>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</si>
  <si>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</si>
  <si>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</si>
  <si>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</si>
  <si>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</si>
  <si>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</si>
  <si>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</si>
  <si>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</si>
  <si>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</si>
  <si>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</si>
  <si>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</si>
  <si>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</si>
  <si>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</si>
  <si>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</si>
  <si>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</si>
  <si>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</si>
  <si>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</si>
  <si>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</si>
  <si>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</si>
  <si>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</si>
  <si>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</si>
  <si>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</si>
  <si>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</si>
  <si>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</si>
  <si>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</si>
  <si>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</si>
  <si>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</si>
  <si>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</si>
  <si>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</si>
  <si>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</si>
  <si>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</si>
  <si>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</si>
  <si>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</si>
  <si>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</si>
  <si>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</si>
  <si>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</si>
  <si>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</si>
  <si>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</si>
  <si>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</si>
  <si>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</si>
  <si>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</si>
  <si>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</si>
  <si>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</si>
  <si>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</si>
  <si>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</si>
  <si>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</si>
  <si>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</si>
  <si>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</si>
  <si>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</si>
  <si>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</si>
  <si>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</si>
  <si>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</si>
  <si>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</si>
  <si>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</si>
  <si>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</si>
  <si>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</si>
  <si>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</si>
  <si>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</si>
  <si>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</si>
  <si>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</si>
  <si>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</si>
  <si>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</si>
  <si>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</si>
  <si>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</si>
  <si>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</si>
  <si>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</si>
  <si>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</si>
  <si>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</si>
  <si>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</si>
  <si>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</si>
  <si>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</si>
  <si>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</si>
  <si>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</si>
  <si>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</si>
  <si>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</si>
  <si>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</si>
  <si>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</si>
  <si>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</si>
  <si>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</si>
  <si>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</si>
  <si>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</si>
  <si>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</si>
  <si>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</si>
  <si>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</si>
  <si>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</si>
  <si>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</si>
  <si>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</si>
  <si>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</si>
  <si>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</si>
  <si>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</si>
  <si>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</si>
  <si>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</si>
  <si>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</si>
  <si>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</si>
  <si>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</si>
  <si>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</si>
  <si>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</si>
  <si>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</si>
  <si>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</si>
  <si>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</si>
  <si>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</si>
  <si>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</si>
  <si>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</si>
  <si>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</si>
  <si>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</si>
  <si>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</si>
  <si>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</si>
  <si>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</si>
  <si>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</si>
  <si>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</si>
  <si>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</si>
  <si>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</si>
  <si>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</si>
  <si>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</si>
  <si>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</si>
  <si>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</si>
  <si>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</si>
  <si>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</si>
  <si>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</si>
  <si>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</si>
  <si>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</si>
  <si>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</si>
  <si>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</si>
  <si>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</si>
  <si>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</si>
  <si>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</si>
  <si>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</si>
  <si>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</si>
  <si>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</si>
  <si>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</si>
  <si>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</si>
  <si>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</si>
  <si>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</si>
  <si>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</si>
  <si>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</si>
  <si>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</si>
  <si>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</si>
  <si>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</si>
  <si>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</si>
  <si>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</si>
  <si>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</si>
  <si>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</si>
  <si>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</si>
  <si>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</si>
  <si>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</si>
  <si>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</si>
  <si>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</si>
  <si>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</si>
  <si>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</si>
  <si>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</si>
  <si>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</si>
  <si>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</si>
  <si>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</si>
  <si>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</si>
  <si>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</si>
  <si>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</si>
  <si>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</si>
  <si>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</si>
  <si>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</si>
  <si>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</si>
  <si>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</si>
  <si>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</si>
  <si>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</si>
  <si>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</si>
  <si>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</si>
  <si>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</si>
  <si>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</si>
  <si>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</si>
  <si>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</si>
  <si>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</si>
  <si>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</si>
  <si>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</si>
  <si>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</si>
  <si>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</si>
  <si>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</si>
  <si>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</si>
  <si>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</si>
  <si>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</si>
  <si>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</si>
  <si>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</si>
  <si>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</si>
  <si>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</si>
  <si>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</si>
  <si>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</si>
  <si>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</si>
  <si>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</si>
  <si>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</si>
  <si>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</si>
  <si>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</si>
  <si>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</si>
  <si>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</si>
  <si>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</si>
  <si>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</si>
  <si>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</si>
  <si>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</si>
  <si>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</si>
  <si>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</si>
  <si>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</si>
  <si>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</si>
  <si>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</si>
  <si>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</si>
  <si>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</si>
  <si>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</si>
  <si>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</si>
  <si>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</si>
  <si>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</si>
  <si>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</si>
  <si>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</si>
  <si>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</si>
  <si>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</si>
  <si>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</si>
  <si>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</si>
  <si>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</si>
  <si>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</si>
  <si>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</si>
  <si>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</si>
  <si>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</si>
  <si>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</si>
  <si>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</si>
  <si>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</si>
  <si>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</si>
  <si>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</si>
  <si>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</si>
  <si>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</si>
  <si>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</si>
  <si>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</si>
  <si>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</si>
  <si>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</si>
  <si>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</si>
  <si>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</si>
  <si>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</si>
  <si>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</si>
  <si>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</si>
  <si>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</si>
  <si>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</si>
  <si>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</si>
  <si>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</si>
  <si>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</si>
  <si>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</si>
  <si>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</si>
  <si>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</si>
  <si>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</si>
  <si>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</si>
  <si>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</si>
  <si>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</si>
  <si>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</si>
  <si>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</si>
  <si>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</si>
  <si>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</si>
  <si>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</si>
  <si>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</si>
  <si>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</si>
  <si>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</si>
  <si>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</si>
  <si>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</si>
  <si>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</si>
  <si>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</si>
  <si>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</si>
  <si>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</si>
  <si>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</si>
  <si>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</si>
  <si>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</si>
  <si>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</si>
  <si>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</si>
  <si>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</si>
  <si>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</si>
  <si>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</si>
  <si>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</si>
  <si>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</si>
  <si>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</si>
  <si>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</si>
  <si>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</si>
  <si>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</si>
  <si>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</si>
  <si>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</si>
  <si>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</si>
  <si>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</si>
  <si>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</si>
  <si>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</si>
  <si>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</si>
  <si>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</si>
  <si>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</si>
  <si>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</si>
  <si>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</si>
  <si>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</si>
  <si>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</si>
  <si>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</si>
  <si>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</si>
  <si>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</si>
  <si>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</si>
  <si>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</si>
  <si>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</si>
  <si>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</si>
  <si>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</si>
  <si>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</si>
  <si>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</si>
  <si>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</si>
  <si>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</si>
  <si>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</si>
  <si>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</si>
  <si>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</si>
  <si>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</si>
  <si>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</si>
  <si>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</si>
  <si>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</si>
  <si>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</si>
  <si>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</si>
  <si>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</si>
  <si>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</si>
  <si>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</si>
  <si>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</si>
  <si>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</si>
  <si>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</si>
  <si>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</si>
  <si>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</si>
  <si>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</si>
  <si>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</si>
  <si>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</si>
  <si>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</si>
  <si>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</si>
  <si>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</si>
  <si>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</si>
  <si>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</si>
  <si>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</si>
  <si>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</si>
  <si>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</si>
  <si>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</si>
  <si>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</si>
  <si>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</si>
  <si>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</si>
  <si>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</si>
  <si>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</si>
  <si>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</si>
  <si>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</si>
  <si>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</si>
  <si>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</si>
  <si>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</si>
  <si>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</si>
  <si>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</si>
  <si>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</si>
  <si>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</si>
  <si>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</si>
  <si>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</si>
  <si>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</si>
  <si>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</si>
  <si>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</si>
  <si>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</si>
  <si>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</si>
  <si>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</si>
  <si>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</si>
  <si>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</si>
  <si>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</si>
  <si>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</si>
  <si>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</si>
  <si>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</si>
  <si>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</si>
  <si>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</si>
  <si>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</si>
  <si>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</si>
  <si>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</si>
  <si>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</si>
  <si>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</si>
  <si>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</si>
  <si>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</si>
  <si>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</si>
  <si>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</si>
  <si>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</si>
  <si>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</si>
  <si>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</si>
  <si>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</si>
  <si>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</si>
  <si>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</si>
  <si>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</si>
  <si>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</si>
  <si>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</si>
  <si>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</si>
  <si>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</si>
  <si>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</si>
  <si>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</si>
  <si>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</si>
  <si>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</si>
  <si>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</si>
  <si>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</si>
  <si>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</si>
  <si>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</si>
  <si>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</si>
  <si>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</si>
  <si>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</si>
  <si>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</si>
  <si>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</si>
  <si>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</si>
  <si>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</si>
  <si>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</si>
  <si>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</si>
  <si>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</si>
  <si>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</si>
  <si>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</si>
  <si>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</si>
  <si>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</si>
  <si>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</si>
  <si>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</si>
  <si>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</si>
  <si>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</si>
  <si>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</si>
  <si>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</si>
  <si>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</si>
  <si>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</si>
  <si>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</si>
  <si>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</si>
  <si>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</si>
  <si>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</si>
  <si>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</si>
  <si>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</si>
  <si>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</si>
  <si>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</si>
  <si>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</si>
  <si>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</si>
  <si>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</si>
  <si>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</si>
  <si>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</si>
  <si>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</si>
  <si>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</si>
  <si>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</si>
  <si>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</si>
  <si>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</si>
  <si>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</si>
  <si>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</si>
  <si>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</si>
  <si>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</si>
  <si>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</si>
  <si>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</si>
  <si>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</si>
  <si>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</si>
  <si>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</si>
  <si>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</si>
  <si>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</si>
  <si>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</si>
  <si>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</si>
  <si>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</si>
  <si>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</si>
  <si>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</si>
  <si>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</si>
  <si>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</si>
  <si>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</si>
  <si>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</si>
  <si>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</si>
  <si>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</si>
  <si>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</si>
  <si>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</si>
  <si>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</si>
  <si>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</si>
  <si>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</si>
  <si>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</si>
  <si>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</si>
  <si>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</si>
  <si>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</si>
  <si>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</si>
  <si>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</si>
  <si>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</si>
  <si>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</si>
  <si>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</si>
  <si>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</si>
  <si>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</si>
  <si>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</si>
  <si>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</si>
  <si>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</si>
  <si>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</si>
  <si>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</si>
  <si>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</si>
  <si>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</si>
  <si>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</si>
  <si>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</si>
  <si>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</si>
  <si>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</si>
  <si>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</si>
  <si>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</si>
  <si>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</si>
  <si>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</si>
  <si>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</si>
  <si>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</si>
  <si>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</si>
  <si>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</si>
  <si>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</si>
  <si>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</si>
  <si>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</si>
  <si>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</si>
  <si>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</si>
  <si>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</si>
  <si>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</si>
  <si>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</si>
  <si>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</si>
  <si>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</si>
  <si>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</si>
  <si>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</si>
  <si>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</si>
  <si>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</si>
  <si>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</si>
  <si>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</si>
  <si>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</si>
  <si>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</si>
  <si>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</si>
  <si>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</si>
  <si>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</si>
  <si>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</si>
  <si>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</si>
  <si>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</si>
  <si>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</si>
  <si>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</si>
  <si>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</si>
  <si>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</si>
  <si>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</si>
  <si>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</si>
  <si>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</si>
  <si>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</si>
  <si>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</si>
  <si>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</si>
  <si>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</si>
  <si>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</si>
  <si>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</si>
  <si>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</si>
  <si>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</si>
  <si>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</si>
  <si>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</si>
  <si>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</si>
  <si>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</si>
  <si>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</si>
  <si>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</si>
  <si>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</si>
  <si>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</si>
  <si>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</si>
  <si>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</si>
  <si>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</si>
  <si>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</si>
  <si>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</si>
  <si>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</si>
  <si>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</si>
  <si>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</si>
  <si>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</si>
  <si>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</si>
  <si>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</si>
  <si>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</si>
  <si>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</si>
  <si>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</si>
  <si>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</si>
  <si>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</si>
  <si>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</si>
  <si>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</si>
  <si>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</si>
  <si>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</si>
  <si>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</si>
  <si>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</si>
  <si>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</si>
  <si>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</si>
  <si>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</si>
  <si>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</si>
  <si>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</si>
  <si>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</si>
  <si>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</si>
  <si>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</si>
  <si>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</si>
  <si>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</si>
  <si>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</si>
  <si>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</si>
  <si>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</si>
  <si>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</si>
  <si>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</si>
  <si>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</si>
  <si>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</si>
  <si>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</si>
  <si>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</si>
  <si>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</si>
  <si>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</si>
  <si>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</si>
  <si>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</si>
  <si>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</si>
  <si>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</si>
  <si>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</si>
  <si>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</si>
  <si>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</si>
  <si>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</si>
  <si>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</si>
  <si>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</si>
  <si>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</si>
  <si>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</si>
  <si>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</si>
  <si>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</si>
  <si>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</si>
  <si>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</si>
  <si>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</si>
  <si>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</si>
  <si>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</si>
  <si>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</si>
  <si>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</si>
  <si>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</si>
  <si>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</si>
  <si>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</si>
  <si>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</si>
  <si>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</si>
  <si>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</si>
  <si>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</si>
  <si>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</si>
  <si>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</si>
  <si>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</si>
  <si>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</si>
  <si>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</si>
  <si>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</si>
  <si>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</si>
  <si>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</si>
  <si>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</si>
  <si>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</si>
  <si>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</si>
  <si>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</si>
  <si>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</si>
  <si>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</si>
  <si>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</si>
  <si>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</si>
  <si>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</si>
  <si>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</si>
  <si>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</si>
  <si>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</si>
  <si>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</si>
  <si>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</si>
  <si>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</si>
  <si>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</si>
  <si>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</si>
  <si>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</si>
  <si>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</si>
  <si>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</si>
  <si>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</si>
  <si>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</si>
  <si>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</si>
  <si>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</si>
  <si>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</si>
  <si>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</si>
  <si>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</si>
  <si>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</si>
  <si>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</si>
  <si>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</si>
  <si>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</si>
  <si>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</si>
  <si>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</si>
  <si>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</si>
  <si>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</si>
  <si>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</si>
  <si>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</si>
  <si>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</si>
  <si>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</si>
  <si>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</si>
  <si>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</si>
  <si>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</si>
  <si>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</si>
  <si>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</si>
  <si>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</si>
  <si>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</si>
  <si>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</si>
  <si>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</si>
  <si>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</si>
  <si>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</si>
  <si>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</si>
  <si>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</si>
  <si>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</si>
  <si>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</si>
  <si>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</si>
  <si>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</si>
  <si>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</si>
  <si>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</si>
  <si>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</si>
  <si>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</si>
  <si>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</si>
  <si>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</si>
  <si>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</si>
  <si>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</si>
  <si>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</si>
  <si>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</si>
  <si>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</si>
  <si>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</si>
  <si>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</si>
  <si>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</si>
  <si>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</si>
  <si>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</si>
  <si>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</si>
  <si>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</si>
  <si>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</si>
  <si>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</si>
  <si>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</si>
  <si>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</si>
  <si>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</si>
  <si>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</si>
  <si>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</si>
  <si>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</si>
  <si>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</si>
  <si>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</si>
  <si>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</si>
  <si>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</si>
  <si>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</si>
  <si>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</si>
  <si>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</si>
  <si>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</si>
  <si>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</si>
  <si>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</si>
  <si>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</si>
  <si>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</si>
  <si>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</si>
  <si>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</si>
  <si>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</si>
  <si>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</si>
  <si>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</si>
  <si>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</si>
  <si>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</si>
  <si>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</si>
  <si>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</si>
  <si>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</si>
  <si>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</si>
  <si>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</si>
  <si>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</si>
  <si>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</si>
  <si>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</si>
  <si>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</si>
  <si>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</si>
  <si>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</si>
  <si>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</si>
  <si>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</si>
  <si>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</si>
  <si>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</si>
  <si>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</si>
  <si>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</si>
  <si>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</si>
  <si>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</si>
  <si>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</si>
  <si>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</si>
  <si>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</si>
  <si>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</si>
  <si>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</si>
  <si>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</si>
  <si>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</si>
  <si>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</si>
  <si>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</si>
  <si>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</si>
  <si>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</si>
  <si>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</si>
  <si>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</si>
  <si>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</si>
  <si>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</si>
  <si>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</si>
  <si>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</si>
  <si>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</si>
  <si>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</si>
  <si>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</si>
  <si>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</si>
  <si>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</si>
  <si>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</si>
  <si>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</si>
  <si>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</si>
  <si>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</si>
  <si>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</si>
  <si>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</si>
  <si>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</si>
  <si>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</si>
  <si>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</si>
  <si>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</si>
  <si>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</si>
  <si>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</si>
  <si>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</si>
  <si>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</si>
  <si>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</si>
  <si>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</si>
  <si>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</si>
  <si>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</si>
  <si>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</si>
  <si>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</si>
  <si>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</si>
  <si>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</si>
  <si>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</si>
  <si>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</si>
  <si>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</si>
  <si>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</si>
  <si>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</si>
  <si>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</si>
  <si>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</si>
  <si>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</si>
  <si>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</si>
  <si>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</si>
  <si>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</si>
  <si>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</si>
  <si>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</si>
  <si>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</si>
  <si>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</si>
  <si>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</si>
  <si>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</si>
  <si>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</si>
  <si>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</si>
  <si>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</si>
  <si>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</si>
  <si>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</si>
  <si>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</si>
  <si>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</si>
  <si>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</si>
  <si>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</si>
  <si>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</si>
  <si>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</si>
  <si>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</si>
  <si>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</si>
  <si>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</si>
  <si>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</si>
  <si>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</si>
  <si>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</si>
  <si>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</si>
  <si>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</si>
  <si>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</si>
  <si>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</si>
  <si>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</si>
  <si>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</si>
  <si>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</si>
  <si>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</si>
  <si>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</si>
  <si>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</si>
  <si>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</si>
  <si>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</si>
  <si>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</si>
  <si>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</si>
  <si>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</si>
  <si>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</si>
  <si>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</si>
  <si>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</si>
  <si>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</si>
  <si>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</si>
  <si>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</si>
  <si>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</si>
  <si>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</si>
  <si>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</si>
  <si>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</si>
  <si>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</si>
  <si>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</si>
  <si>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</si>
  <si>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</si>
  <si>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</si>
  <si>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</si>
  <si>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</si>
  <si>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</si>
  <si>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</si>
  <si>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</si>
  <si>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</si>
  <si>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</si>
  <si>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</si>
  <si>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</si>
  <si>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</si>
  <si>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</si>
  <si>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</si>
  <si>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</si>
  <si>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</si>
  <si>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</si>
  <si>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</si>
  <si>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</si>
  <si>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</si>
  <si>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</si>
  <si>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</si>
  <si>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</si>
  <si>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</si>
  <si>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</si>
  <si>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</si>
  <si>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</si>
  <si>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</si>
  <si>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</si>
  <si>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</si>
  <si>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</si>
  <si>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</si>
  <si>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</si>
  <si>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</si>
  <si>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</si>
  <si>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</si>
  <si>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</si>
  <si>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</si>
  <si>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</si>
  <si>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</si>
  <si>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</si>
  <si>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</si>
  <si>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</si>
  <si>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</si>
  <si>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</si>
  <si>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</si>
  <si>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</si>
  <si>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</si>
  <si>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</si>
  <si>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</si>
  <si>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</si>
  <si>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</si>
  <si>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</si>
  <si>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</si>
  <si>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</si>
  <si>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</si>
  <si>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</si>
  <si>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</si>
  <si>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</si>
  <si>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</si>
  <si>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</si>
  <si>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</si>
  <si>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</si>
  <si>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</si>
  <si>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</si>
  <si>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</si>
  <si>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</si>
  <si>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</si>
  <si>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</si>
  <si>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</si>
  <si>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</si>
  <si>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</si>
  <si>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</si>
  <si>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</si>
  <si>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</si>
  <si>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</si>
  <si>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</si>
  <si>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</si>
  <si>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</si>
  <si>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</si>
  <si>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</si>
  <si>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</si>
  <si>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</si>
  <si>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</si>
  <si>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</si>
  <si>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</si>
  <si>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</si>
  <si>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</si>
  <si>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</si>
  <si>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</si>
  <si>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</si>
  <si>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</si>
  <si>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</si>
  <si>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</si>
  <si>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</si>
  <si>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</si>
  <si>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</si>
  <si>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</si>
  <si>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</si>
  <si>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</si>
  <si>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</si>
  <si>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</si>
  <si>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</si>
  <si>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</si>
  <si>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</si>
  <si>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</si>
  <si>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</si>
  <si>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</si>
  <si>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</si>
  <si>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</si>
  <si>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</si>
  <si>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</si>
  <si>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</si>
  <si>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</si>
  <si>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</si>
  <si>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</si>
  <si>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</si>
  <si>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</si>
  <si>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</si>
  <si>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</si>
  <si>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</si>
  <si>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</si>
  <si>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</si>
  <si>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</si>
  <si>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</si>
  <si>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</si>
  <si>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</si>
  <si>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</si>
  <si>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</si>
  <si>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</si>
  <si>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</si>
  <si>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</si>
  <si>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</si>
  <si>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</si>
  <si>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</si>
  <si>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</si>
  <si>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</si>
  <si>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</si>
  <si>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</si>
  <si>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</si>
  <si>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</si>
  <si>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</si>
  <si>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</si>
  <si>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</si>
  <si>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</si>
  <si>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</si>
  <si>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</si>
  <si>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</si>
  <si>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</si>
  <si>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</si>
  <si>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</si>
  <si>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</si>
  <si>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</si>
  <si>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</si>
  <si>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</si>
  <si>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</si>
  <si>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</si>
  <si>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</si>
  <si>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</si>
  <si>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</si>
  <si>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</si>
  <si>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</si>
  <si>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</si>
  <si>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</si>
  <si>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</si>
  <si>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</si>
  <si>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</si>
  <si>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</si>
  <si>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</si>
  <si>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</si>
  <si>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</si>
  <si>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</si>
  <si>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</si>
  <si>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</si>
  <si>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</si>
  <si>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</si>
  <si>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</si>
  <si>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</si>
  <si>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</si>
  <si>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</si>
  <si>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</si>
  <si>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</si>
  <si>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</si>
  <si>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</si>
  <si>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</si>
  <si>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</si>
  <si>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</si>
  <si>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</si>
  <si>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</si>
  <si>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</si>
  <si>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</si>
  <si>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</si>
  <si>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</si>
  <si>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</si>
  <si>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</si>
  <si>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</si>
  <si>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</si>
  <si>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</si>
  <si>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</si>
  <si>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</si>
  <si>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</si>
  <si>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</si>
  <si>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</si>
  <si>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</si>
  <si>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</si>
  <si>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</si>
  <si>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</si>
  <si>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</si>
  <si>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</si>
  <si>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</si>
  <si>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</si>
  <si>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</si>
  <si>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</si>
  <si>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</si>
  <si>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</si>
  <si>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</si>
  <si>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</si>
  <si>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</si>
  <si>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</si>
  <si>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</si>
  <si>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</si>
  <si>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</si>
  <si>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</si>
  <si>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</si>
  <si>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</si>
  <si>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</si>
  <si>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</si>
  <si>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</si>
  <si>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</si>
  <si>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</si>
  <si>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</si>
  <si>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</si>
  <si>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</si>
  <si>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</si>
  <si>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</si>
  <si>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</si>
  <si>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</si>
  <si>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</si>
  <si>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</si>
  <si>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</si>
  <si>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</si>
  <si>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</si>
  <si>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</si>
  <si>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</si>
  <si>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</si>
  <si>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</si>
  <si>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</si>
  <si>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</si>
  <si>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</si>
  <si>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</si>
  <si>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</si>
  <si>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</si>
  <si>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</si>
  <si>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</si>
  <si>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</si>
  <si>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</si>
  <si>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</si>
  <si>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</si>
  <si>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</si>
  <si>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</si>
  <si>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</si>
  <si>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</si>
  <si>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</si>
  <si>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</si>
  <si>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</si>
  <si>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</si>
  <si>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</si>
  <si>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</si>
  <si>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</si>
  <si>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</si>
  <si>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</si>
  <si>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</si>
  <si>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</si>
  <si>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</si>
  <si>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</si>
  <si>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</si>
  <si>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</si>
  <si>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</si>
  <si>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</si>
  <si>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</si>
  <si>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</si>
  <si>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</si>
  <si>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</si>
  <si>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</si>
  <si>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</si>
  <si>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</si>
  <si>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</si>
  <si>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</si>
  <si>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</si>
  <si>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</si>
  <si>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</si>
  <si>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</si>
  <si>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</si>
  <si>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</si>
  <si>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</si>
  <si>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</si>
  <si>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</si>
  <si>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</si>
  <si>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</si>
  <si>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</si>
  <si>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</si>
  <si>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</si>
  <si>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</si>
  <si>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</si>
  <si>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</si>
  <si>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</si>
  <si>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</si>
  <si>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</si>
  <si>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</si>
  <si>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</si>
  <si>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</si>
  <si>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</si>
  <si>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</si>
  <si>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</si>
  <si>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</si>
  <si>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</si>
  <si>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</si>
  <si>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</si>
  <si>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</si>
  <si>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</si>
  <si>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</si>
  <si>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</si>
  <si>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</si>
  <si>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</si>
  <si>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</si>
  <si>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</si>
  <si>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</si>
  <si>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</si>
  <si>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</si>
  <si>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</si>
  <si>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</si>
  <si>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</si>
  <si>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</si>
  <si>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</si>
  <si>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</si>
  <si>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</si>
  <si>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</si>
  <si>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</si>
  <si>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</si>
  <si>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</si>
  <si>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</si>
  <si>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</si>
  <si>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</si>
  <si>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</si>
  <si>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</si>
  <si>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</si>
  <si>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</si>
  <si>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</si>
  <si>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</si>
  <si>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</si>
  <si>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</si>
  <si>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</si>
  <si>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</si>
  <si>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</si>
  <si>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</si>
  <si>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</si>
  <si>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</si>
  <si>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</si>
  <si>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</si>
  <si>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</si>
  <si>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</si>
  <si>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</si>
  <si>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</si>
  <si>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</si>
  <si>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</si>
  <si>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</si>
  <si>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</si>
  <si>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</si>
  <si>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</si>
  <si>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</si>
  <si>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</si>
  <si>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</si>
  <si>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</si>
  <si>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</si>
  <si>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</si>
  <si>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</si>
  <si>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</si>
  <si>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</si>
  <si>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</si>
  <si>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</si>
  <si>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</si>
  <si>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</si>
  <si>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</si>
  <si>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</si>
  <si>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</si>
  <si>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</si>
  <si>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</si>
  <si>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</si>
  <si>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</si>
  <si>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</si>
  <si>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</si>
  <si>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</si>
  <si>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</si>
  <si>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</si>
  <si>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</si>
  <si>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</si>
  <si>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</si>
  <si>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</si>
  <si>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</si>
  <si>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</si>
  <si>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</si>
  <si>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</si>
  <si>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</si>
  <si>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</si>
  <si>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</si>
  <si>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</si>
  <si>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</si>
  <si>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</si>
  <si>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</si>
  <si>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</si>
  <si>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</si>
  <si>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</si>
  <si>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</si>
  <si>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</si>
  <si>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</si>
  <si>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</si>
  <si>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</si>
  <si>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</si>
  <si>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</si>
  <si>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</si>
  <si>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</si>
  <si>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</si>
  <si>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</si>
  <si>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</si>
  <si>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</si>
  <si>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</si>
  <si>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</si>
  <si>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</si>
  <si>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</si>
  <si>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</si>
  <si>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</si>
  <si>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</si>
  <si>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</si>
  <si>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</si>
  <si>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</si>
  <si>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</si>
  <si>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</si>
  <si>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</si>
  <si>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</si>
  <si>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</si>
  <si>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</si>
  <si>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</si>
  <si>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</si>
  <si>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</si>
  <si>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</si>
  <si>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</si>
  <si>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</si>
  <si>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</si>
  <si>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</si>
  <si>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</si>
  <si>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</si>
  <si>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</si>
  <si>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</si>
  <si>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</si>
  <si>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</si>
  <si>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</si>
  <si>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</si>
  <si>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</si>
  <si>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</si>
  <si>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</si>
  <si>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</si>
  <si>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</si>
  <si>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</si>
  <si>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</si>
  <si>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</si>
  <si>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</si>
  <si>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</si>
  <si>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</si>
  <si>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</si>
  <si>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</si>
  <si>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</si>
  <si>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</si>
  <si>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</si>
  <si>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</si>
  <si>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</si>
  <si>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</si>
  <si>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</si>
  <si>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</si>
  <si>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</si>
  <si>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</si>
  <si>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</si>
  <si>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</si>
  <si>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</si>
  <si>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</si>
  <si>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</si>
  <si>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</si>
  <si>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</si>
  <si>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</si>
  <si>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</si>
  <si>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</si>
  <si>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</si>
  <si>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</si>
  <si>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</si>
  <si>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</si>
  <si>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</si>
  <si>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</si>
  <si>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</si>
  <si>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</si>
  <si>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</si>
  <si>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</si>
  <si>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</si>
  <si>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</si>
  <si>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</si>
  <si>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</si>
  <si>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</si>
  <si>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</si>
  <si>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</si>
  <si>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</si>
  <si>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</si>
  <si>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</si>
  <si>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</si>
  <si>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</si>
  <si>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</si>
  <si>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</si>
  <si>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</si>
  <si>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</si>
  <si>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</si>
  <si>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</si>
  <si>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</si>
  <si>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</si>
  <si>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</si>
  <si>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</si>
  <si>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</si>
  <si>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</si>
  <si>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</si>
  <si>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</si>
  <si>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</si>
  <si>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</si>
  <si>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</si>
  <si>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</si>
  <si>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</si>
  <si>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</si>
  <si>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</si>
  <si>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</si>
  <si>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</si>
  <si>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</si>
  <si>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</si>
  <si>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</si>
  <si>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</si>
  <si>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</si>
  <si>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</si>
  <si>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</si>
  <si>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</si>
  <si>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</si>
  <si>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</si>
  <si>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</si>
  <si>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</si>
  <si>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</si>
  <si>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</si>
  <si>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</si>
  <si>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</si>
  <si>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</si>
  <si>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</si>
  <si>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</si>
  <si>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</si>
  <si>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</si>
  <si>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</si>
  <si>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</si>
  <si>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</si>
  <si>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</si>
  <si>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</si>
  <si>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</si>
  <si>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</si>
  <si>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</si>
  <si>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</si>
  <si>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</si>
  <si>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</si>
  <si>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</si>
  <si>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</si>
  <si>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</si>
  <si>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</si>
  <si>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</si>
  <si>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</si>
  <si>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</si>
  <si>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</si>
  <si>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</si>
  <si>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</si>
  <si>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</si>
  <si>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</si>
  <si>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</si>
  <si>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</si>
  <si>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</si>
  <si>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</si>
  <si>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</si>
  <si>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</si>
  <si>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</si>
  <si>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</si>
  <si>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</si>
  <si>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</si>
  <si>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</si>
  <si>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</si>
  <si>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</si>
  <si>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</si>
  <si>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</si>
  <si>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</si>
  <si>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</si>
  <si>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</si>
  <si>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</si>
  <si>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</si>
  <si>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</si>
  <si>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</si>
  <si>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</si>
  <si>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</si>
  <si>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</si>
  <si>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</si>
  <si>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</si>
  <si>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</si>
  <si>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</si>
  <si>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</si>
  <si>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</si>
  <si>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</si>
  <si>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</si>
  <si>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</si>
  <si>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</si>
  <si>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</si>
  <si>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</si>
  <si>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</si>
  <si>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</si>
  <si>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</si>
  <si>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</si>
  <si>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</si>
  <si>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</si>
  <si>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</si>
  <si>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</si>
  <si>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</si>
  <si>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</si>
  <si>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</si>
  <si>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</si>
  <si>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</si>
  <si>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</si>
  <si>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</si>
  <si>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</si>
  <si>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</si>
  <si>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</si>
  <si>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</si>
  <si>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</si>
  <si>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</si>
  <si>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</si>
  <si>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</si>
  <si>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</si>
  <si>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</si>
  <si>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</si>
  <si>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</si>
  <si>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</si>
  <si>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</si>
  <si>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</si>
  <si>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</si>
  <si>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</si>
  <si>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</si>
  <si>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</si>
  <si>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</si>
  <si>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</si>
  <si>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</si>
  <si>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</si>
  <si>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</si>
  <si>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</si>
  <si>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</si>
  <si>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</si>
  <si>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</si>
  <si>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</si>
  <si>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</si>
  <si>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</si>
  <si>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</si>
  <si>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</si>
  <si>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</si>
  <si>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</si>
  <si>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</si>
  <si>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</si>
  <si>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</si>
  <si>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</si>
  <si>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</si>
  <si>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</si>
  <si>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</si>
  <si>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</si>
  <si>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</si>
  <si>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</si>
  <si>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</si>
  <si>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</si>
  <si>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</si>
  <si>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</si>
  <si>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</si>
  <si>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</si>
  <si>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</si>
  <si>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</si>
  <si>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</si>
  <si>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</si>
  <si>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</si>
  <si>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</si>
  <si>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</si>
  <si>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</si>
  <si>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</si>
  <si>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</si>
  <si>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</si>
  <si>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</si>
  <si>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</si>
  <si>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</si>
  <si>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</si>
  <si>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</si>
  <si>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</si>
  <si>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</si>
  <si>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</si>
  <si>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</si>
  <si>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</si>
  <si>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</si>
  <si>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</si>
  <si>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</si>
  <si>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</si>
  <si>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</si>
  <si>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</si>
  <si>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</si>
  <si>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</si>
  <si>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</si>
  <si>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</si>
  <si>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</si>
  <si>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</si>
  <si>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</si>
  <si>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</si>
  <si>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</si>
  <si>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</si>
  <si>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</si>
  <si>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</si>
  <si>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</si>
  <si>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</si>
  <si>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</si>
  <si>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</si>
  <si>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</si>
  <si>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</si>
  <si>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</si>
  <si>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</si>
  <si>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</si>
  <si>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</si>
  <si>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</si>
  <si>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</si>
  <si>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</si>
  <si>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</si>
  <si>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</si>
  <si>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</si>
  <si>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</si>
  <si>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</si>
  <si>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</si>
  <si>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</si>
  <si>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</si>
  <si>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</si>
  <si>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</si>
  <si>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</si>
  <si>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</si>
  <si>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</si>
  <si>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</si>
  <si>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</si>
  <si>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</si>
  <si>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</si>
  <si>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</si>
  <si>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</si>
  <si>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</si>
  <si>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</si>
  <si>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</si>
  <si>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</si>
  <si>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</si>
  <si>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</si>
  <si>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</si>
  <si>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</si>
  <si>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</si>
  <si>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</si>
  <si>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</si>
  <si>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</si>
  <si>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</si>
  <si>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</si>
  <si>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</si>
  <si>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</si>
  <si>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</si>
  <si>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</si>
  <si>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</si>
  <si>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</si>
  <si>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</si>
  <si>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</si>
  <si>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</si>
  <si>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</si>
  <si>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</si>
  <si>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</si>
  <si>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</si>
  <si>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</si>
  <si>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</si>
  <si>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</si>
  <si>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</si>
  <si>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</si>
  <si>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</si>
  <si>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</si>
  <si>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</si>
  <si>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</si>
  <si>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</si>
  <si>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</si>
  <si>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</si>
  <si>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</si>
  <si>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</si>
  <si>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</si>
  <si>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</si>
  <si>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</si>
  <si>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</si>
  <si>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</si>
  <si>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</si>
  <si>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</si>
  <si>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</si>
  <si>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</si>
  <si>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</si>
  <si>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</si>
  <si>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</si>
  <si>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</si>
  <si>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</si>
  <si>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</si>
  <si>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</si>
  <si>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</si>
  <si>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</si>
  <si>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</si>
  <si>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</si>
  <si>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</si>
  <si>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</si>
  <si>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</si>
  <si>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</si>
  <si>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</si>
  <si>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</si>
  <si>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</si>
  <si>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</si>
  <si>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</si>
  <si>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</si>
  <si>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</si>
  <si>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</si>
  <si>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</si>
  <si>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</si>
  <si>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</si>
  <si>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</si>
  <si>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</si>
  <si>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</si>
  <si>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</si>
  <si>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</si>
  <si>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</si>
  <si>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</si>
  <si>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</si>
  <si>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</si>
  <si>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</si>
  <si>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</si>
  <si>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</si>
  <si>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</si>
  <si>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</si>
  <si>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</si>
  <si>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</si>
  <si>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</si>
  <si>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</si>
  <si>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</si>
  <si>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</si>
  <si>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</si>
  <si>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</si>
  <si>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</si>
  <si>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</si>
  <si>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</si>
  <si>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</si>
  <si>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</si>
  <si>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</si>
  <si>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</si>
  <si>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</si>
  <si>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</si>
  <si>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</si>
  <si>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</si>
  <si>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</si>
  <si>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</si>
  <si>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</si>
  <si>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</si>
  <si>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</si>
  <si>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</si>
  <si>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</si>
  <si>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</si>
  <si>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</si>
  <si>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</si>
  <si>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</si>
  <si>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</si>
  <si>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</si>
  <si>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</si>
  <si>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</si>
  <si>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</si>
  <si>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</si>
  <si>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</si>
  <si>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</si>
  <si>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</si>
  <si>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</si>
  <si>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</si>
  <si>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</si>
  <si>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</si>
  <si>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</si>
  <si>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</si>
  <si>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</si>
  <si>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</si>
  <si>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</si>
  <si>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</si>
  <si>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</si>
  <si>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</si>
  <si>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</si>
  <si>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</si>
  <si>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</si>
  <si>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</si>
  <si>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</si>
  <si>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</si>
  <si>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</si>
  <si>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</si>
  <si>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</si>
  <si>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</si>
  <si>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</si>
  <si>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</si>
  <si>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</si>
  <si>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</si>
  <si>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</si>
  <si>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</si>
  <si>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</si>
  <si>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</si>
  <si>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</si>
  <si>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</si>
  <si>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</si>
  <si>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</si>
  <si>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</si>
  <si>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</si>
  <si>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</si>
  <si>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</si>
  <si>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</si>
  <si>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</si>
  <si>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</si>
  <si>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</si>
  <si>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</si>
  <si>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</si>
  <si>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</si>
  <si>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</si>
  <si>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</si>
  <si>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</si>
  <si>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</si>
  <si>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</si>
  <si>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</si>
  <si>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</si>
  <si>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</si>
  <si>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</si>
  <si>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</si>
  <si>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</si>
  <si>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</si>
  <si>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</si>
  <si>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</si>
  <si>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</si>
  <si>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</si>
  <si>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</si>
  <si>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</si>
  <si>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</si>
  <si>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</si>
  <si>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</si>
  <si>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</si>
  <si>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</si>
  <si>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</si>
  <si>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</si>
  <si>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</si>
  <si>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</si>
  <si>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</si>
  <si>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</si>
  <si>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</si>
  <si>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</si>
  <si>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</si>
  <si>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</si>
  <si>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</si>
  <si>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</si>
  <si>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</si>
  <si>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</si>
  <si>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</si>
  <si>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</si>
  <si>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</si>
  <si>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</si>
  <si>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</si>
  <si>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</si>
  <si>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</si>
  <si>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</si>
  <si>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</si>
  <si>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</si>
  <si>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</si>
  <si>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</si>
  <si>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</si>
  <si>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</si>
  <si>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</si>
  <si>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</si>
  <si>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</si>
  <si>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</si>
  <si>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</si>
  <si>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</si>
  <si>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</si>
  <si>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</si>
  <si>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</si>
  <si>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</si>
  <si>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</si>
  <si>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</si>
  <si>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</si>
  <si>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</si>
  <si>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</si>
  <si>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</si>
  <si>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</si>
  <si>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</si>
  <si>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</si>
  <si>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</si>
  <si>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</si>
  <si>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</si>
  <si>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</si>
  <si>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</si>
  <si>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</si>
  <si>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</si>
  <si>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</si>
  <si>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</si>
  <si>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</si>
  <si>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</si>
  <si>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</si>
  <si>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</si>
  <si>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</si>
  <si>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</si>
  <si>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</si>
  <si>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</si>
  <si>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</si>
  <si>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</si>
  <si>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</si>
  <si>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</si>
  <si>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</si>
  <si>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</si>
  <si>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</si>
  <si>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</si>
  <si>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</si>
  <si>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</si>
  <si>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</si>
  <si>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</si>
  <si>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</si>
  <si>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</si>
  <si>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</si>
  <si>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</si>
  <si>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</si>
  <si>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</si>
  <si>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</si>
  <si>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</si>
  <si>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</si>
  <si>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</si>
  <si>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</si>
  <si>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</si>
  <si>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</si>
  <si>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</si>
  <si>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</si>
  <si>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</si>
  <si>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</si>
  <si>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</si>
  <si>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</si>
  <si>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</si>
  <si>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</si>
  <si>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</si>
  <si>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</si>
  <si>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</si>
  <si>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</si>
  <si>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</si>
  <si>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</si>
  <si>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</si>
  <si>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</si>
  <si>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</si>
  <si>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</si>
  <si>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</si>
  <si>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</si>
  <si>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</si>
  <si>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</si>
  <si>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</si>
  <si>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</si>
  <si>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</si>
  <si>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</si>
  <si>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</si>
  <si>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</si>
  <si>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</si>
  <si>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</si>
  <si>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</si>
  <si>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</si>
  <si>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</si>
  <si>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</si>
  <si>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</si>
  <si>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</si>
  <si>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</si>
  <si>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</si>
  <si>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</si>
  <si>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</si>
  <si>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</si>
  <si>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</si>
  <si>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</si>
  <si>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</si>
  <si>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</si>
  <si>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</si>
  <si>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</si>
  <si>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</si>
  <si>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</si>
  <si>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</si>
  <si>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</si>
  <si>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</si>
  <si>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</si>
  <si>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</si>
  <si>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</si>
  <si>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</si>
  <si>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</si>
  <si>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</si>
  <si>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</si>
  <si>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</si>
  <si>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</si>
  <si>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</si>
  <si>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</si>
  <si>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</si>
  <si>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</si>
  <si>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</si>
  <si>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</si>
  <si>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</si>
  <si>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</si>
  <si>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</si>
  <si>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</si>
  <si>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</si>
  <si>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</si>
  <si>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</si>
  <si>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</si>
  <si>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</si>
  <si>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</si>
  <si>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</si>
  <si>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</si>
  <si>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</si>
  <si>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</si>
  <si>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</si>
  <si>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</si>
  <si>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</si>
  <si>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</si>
  <si>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</si>
  <si>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</si>
  <si>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</si>
  <si>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</si>
  <si>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</si>
  <si>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</si>
  <si>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</si>
  <si>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</si>
  <si>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</si>
  <si>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</si>
  <si>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</si>
  <si>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</si>
  <si>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</si>
  <si>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</si>
  <si>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</si>
  <si>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</si>
  <si>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</si>
  <si>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</si>
  <si>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</si>
  <si>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</si>
  <si>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</si>
  <si>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</si>
  <si>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</si>
  <si>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</si>
  <si>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</si>
  <si>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</si>
  <si>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</si>
  <si>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</si>
  <si>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</si>
  <si>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</si>
  <si>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</si>
  <si>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</si>
  <si>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</si>
  <si>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</si>
  <si>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</si>
  <si>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</si>
  <si>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</si>
  <si>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</si>
  <si>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</si>
  <si>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</si>
  <si>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</si>
  <si>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</si>
  <si>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</si>
  <si>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</si>
  <si>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</si>
  <si>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</si>
  <si>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</si>
  <si>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</si>
  <si>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</si>
  <si>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</si>
  <si>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</si>
  <si>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</si>
  <si>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</si>
  <si>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</si>
  <si>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</si>
  <si>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</si>
  <si>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</si>
  <si>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</si>
  <si>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</si>
  <si>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</si>
  <si>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</si>
  <si>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</si>
  <si>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</si>
  <si>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</si>
  <si>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</si>
  <si>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</si>
  <si>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</si>
  <si>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</si>
  <si>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</si>
  <si>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</si>
  <si>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</si>
  <si>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</si>
  <si>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</si>
  <si>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</si>
  <si>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</si>
  <si>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</si>
  <si>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</si>
  <si>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</si>
  <si>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</si>
  <si>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</si>
  <si>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</si>
  <si>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</si>
  <si>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</si>
  <si>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</si>
  <si>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</si>
  <si>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</si>
  <si>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</si>
  <si>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</si>
  <si>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</si>
  <si>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</si>
  <si>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</si>
  <si>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</si>
  <si>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</si>
  <si>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</si>
  <si>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</si>
  <si>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</si>
  <si>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</si>
  <si>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</si>
  <si>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</si>
  <si>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</si>
  <si>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</si>
  <si>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</si>
  <si>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</si>
  <si>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</si>
  <si>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</si>
  <si>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</si>
  <si>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</si>
  <si>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</si>
  <si>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</si>
  <si>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</si>
  <si>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</si>
  <si>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</si>
  <si>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</si>
  <si>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</si>
  <si>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</si>
  <si>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</si>
  <si>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</si>
  <si>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</si>
  <si>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</si>
  <si>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</si>
  <si>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</si>
  <si>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</si>
  <si>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</si>
  <si>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</si>
  <si>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</si>
  <si>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</si>
  <si>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</si>
  <si>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</si>
  <si>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</si>
  <si>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</si>
  <si>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</si>
  <si>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</si>
  <si>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</si>
  <si>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</si>
  <si>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</si>
  <si>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</si>
  <si>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</si>
  <si>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</si>
  <si>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</si>
  <si>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</si>
  <si>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</si>
  <si>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</si>
  <si>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</si>
  <si>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</si>
  <si>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</si>
  <si>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</si>
  <si>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</si>
  <si>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</si>
  <si>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</si>
  <si>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</si>
  <si>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</si>
  <si>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</si>
  <si>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</si>
  <si>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</si>
  <si>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</si>
  <si>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</si>
  <si>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</si>
  <si>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</si>
  <si>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</si>
  <si>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</si>
  <si>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</si>
  <si>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</si>
  <si>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</si>
  <si>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</si>
  <si>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</si>
  <si>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</si>
  <si>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</si>
  <si>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</si>
  <si>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</si>
  <si>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</si>
  <si>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</si>
  <si>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</si>
  <si>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</si>
  <si>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</si>
  <si>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</si>
  <si>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</si>
  <si>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</si>
  <si>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</si>
  <si>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</si>
  <si>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</si>
  <si>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</si>
  <si>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</si>
  <si>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</si>
  <si>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</si>
  <si>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</si>
  <si>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</si>
  <si>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</si>
  <si>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</si>
  <si>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</si>
  <si>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</si>
  <si>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</si>
  <si>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</si>
  <si>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</si>
  <si>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</si>
  <si>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</si>
  <si>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</si>
  <si>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</si>
  <si>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</si>
  <si>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</si>
  <si>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</si>
  <si>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</si>
  <si>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</si>
  <si>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</si>
  <si>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</si>
  <si>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</si>
  <si>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</si>
  <si>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</si>
  <si>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</si>
  <si>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</si>
  <si>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</si>
  <si>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</si>
  <si>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</si>
  <si>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</si>
  <si>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</si>
  <si>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</si>
  <si>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</si>
  <si>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</si>
  <si>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</si>
  <si>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</si>
  <si>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</si>
  <si>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</si>
  <si>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</si>
  <si>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</si>
  <si>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</si>
  <si>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</si>
  <si>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</si>
  <si>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</si>
  <si>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</si>
  <si>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</si>
  <si>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</si>
  <si>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</si>
  <si>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</si>
  <si>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</si>
  <si>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</si>
  <si>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</si>
  <si>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</si>
  <si>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</si>
  <si>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</si>
  <si>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</si>
  <si>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</si>
  <si>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</si>
  <si>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</si>
  <si>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</si>
  <si>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</si>
  <si>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</si>
  <si>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</si>
  <si>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</si>
  <si>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</si>
  <si>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</si>
  <si>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</si>
  <si>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</si>
  <si>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</si>
  <si>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</si>
  <si>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</si>
  <si>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</si>
  <si>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</si>
  <si>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</si>
  <si>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</si>
  <si>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</si>
  <si>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</si>
  <si>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</si>
  <si>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</si>
  <si>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</si>
  <si>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</si>
  <si>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</si>
  <si>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</si>
  <si>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</si>
  <si>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</si>
  <si>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</si>
  <si>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</si>
  <si>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</si>
  <si>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</si>
  <si>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</si>
  <si>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</si>
  <si>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</si>
  <si>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</si>
  <si>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</si>
  <si>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</si>
  <si>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</si>
  <si>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</si>
  <si>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</si>
  <si>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</si>
  <si>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</si>
  <si>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</si>
  <si>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</si>
  <si>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</si>
  <si>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</si>
  <si>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</si>
  <si>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</si>
  <si>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</si>
  <si>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</si>
  <si>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</si>
  <si>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</si>
  <si>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</si>
  <si>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</si>
  <si>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</si>
  <si>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</si>
  <si>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</si>
  <si>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</si>
  <si>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</si>
  <si>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</si>
  <si>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</si>
  <si>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</si>
  <si>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</si>
  <si>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</si>
  <si>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</si>
  <si>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</si>
  <si>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</si>
  <si>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</si>
  <si>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</si>
  <si>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</si>
  <si>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</si>
  <si>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</si>
  <si>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</si>
  <si>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</si>
  <si>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</si>
  <si>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</si>
  <si>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</si>
  <si>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</si>
  <si>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</si>
  <si>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</si>
  <si>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</si>
  <si>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</si>
  <si>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</si>
  <si>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</si>
  <si>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</si>
  <si>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</si>
  <si>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</si>
  <si>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</si>
  <si>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</si>
  <si>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</si>
  <si>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</si>
  <si>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</si>
  <si>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</si>
  <si>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</si>
  <si>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</si>
  <si>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</si>
  <si>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</si>
  <si>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</si>
  <si>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</si>
  <si>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</si>
  <si>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</si>
  <si>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</si>
  <si>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</si>
  <si>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</si>
  <si>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</si>
  <si>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</si>
  <si>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</si>
  <si>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</si>
  <si>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</si>
  <si>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</si>
  <si>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</si>
  <si>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</si>
  <si>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</si>
  <si>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</si>
  <si>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</si>
  <si>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</si>
  <si>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</si>
  <si>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</si>
  <si>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</si>
  <si>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</si>
  <si>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</si>
  <si>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</si>
  <si>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</si>
  <si>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</si>
  <si>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</si>
  <si>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</si>
  <si>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</si>
  <si>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</si>
  <si>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</si>
  <si>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</si>
  <si>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</si>
  <si>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</si>
  <si>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</si>
  <si>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</si>
  <si>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</si>
  <si>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</si>
  <si>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</si>
  <si>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</si>
  <si>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</si>
  <si>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</si>
  <si>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</si>
  <si>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</si>
  <si>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</si>
  <si>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</si>
  <si>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</si>
  <si>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</si>
  <si>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</si>
  <si>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</si>
  <si>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</si>
  <si>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</si>
  <si>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</si>
  <si>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</si>
  <si>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</si>
  <si>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</si>
  <si>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</si>
  <si>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</si>
  <si>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</si>
  <si>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</si>
  <si>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</si>
  <si>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</si>
  <si>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</si>
  <si>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</si>
  <si>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</si>
  <si>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</si>
  <si>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</si>
  <si>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</si>
  <si>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</si>
  <si>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</si>
  <si>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</si>
  <si>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</si>
  <si>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</si>
  <si>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</si>
  <si>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</si>
  <si>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</si>
  <si>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</si>
  <si>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</si>
  <si>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</si>
  <si>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</si>
  <si>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</si>
  <si>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</si>
  <si>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</si>
  <si>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</si>
  <si>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</si>
  <si>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</si>
  <si>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</si>
  <si>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</si>
  <si>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</si>
  <si>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</si>
  <si>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</si>
  <si>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</si>
  <si>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</si>
  <si>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</si>
  <si>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</si>
  <si>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</si>
  <si>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</si>
  <si>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</si>
  <si>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</si>
  <si>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</si>
  <si>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</si>
  <si>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</si>
  <si>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</si>
  <si>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</si>
  <si>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</si>
  <si>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</si>
  <si>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</si>
  <si>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</si>
  <si>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</si>
  <si>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</si>
  <si>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</si>
  <si>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</si>
  <si>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</si>
  <si>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</si>
  <si>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</si>
  <si>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</si>
  <si>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</si>
  <si>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</si>
  <si>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</si>
  <si>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</si>
  <si>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</si>
  <si>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</si>
  <si>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</si>
  <si>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</si>
  <si>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</si>
  <si>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</si>
  <si>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</si>
  <si>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</si>
  <si>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</si>
  <si>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</si>
  <si>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</si>
  <si>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</si>
  <si>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</si>
  <si>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</si>
  <si>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</si>
  <si>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</si>
  <si>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</si>
  <si>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</si>
  <si>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</si>
  <si>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</si>
  <si>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</si>
  <si>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</si>
  <si>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</si>
  <si>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</si>
  <si>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</si>
  <si>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</si>
  <si>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</si>
  <si>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</si>
  <si>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</si>
  <si>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</si>
  <si>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</si>
  <si>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</si>
  <si>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</si>
  <si>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</si>
  <si>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</si>
  <si>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</si>
  <si>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</si>
  <si>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</si>
  <si>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</si>
  <si>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</si>
  <si>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</si>
  <si>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</si>
  <si>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</si>
  <si>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</si>
  <si>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</si>
  <si>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</si>
  <si>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</si>
  <si>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</si>
  <si>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</si>
  <si>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</si>
  <si>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</si>
  <si>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</si>
  <si>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</si>
  <si>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</si>
  <si>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</si>
  <si>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</si>
  <si>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</si>
  <si>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</si>
  <si>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</si>
  <si>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</si>
  <si>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</si>
  <si>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</si>
  <si>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</si>
  <si>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</si>
  <si>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</si>
  <si>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</si>
  <si>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</si>
  <si>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</si>
  <si>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</si>
  <si>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</si>
  <si>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</si>
  <si>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</si>
  <si>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</si>
  <si>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</si>
  <si>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</si>
  <si>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</si>
  <si>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</si>
  <si>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</si>
  <si>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</si>
  <si>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</si>
  <si>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</si>
  <si>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</si>
  <si>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</si>
  <si>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</si>
  <si>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</si>
  <si>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</si>
  <si>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</si>
  <si>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</si>
  <si>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</si>
  <si>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</si>
  <si>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</si>
  <si>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</si>
  <si>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</si>
  <si>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</si>
  <si>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</si>
  <si>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</si>
  <si>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</si>
  <si>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</si>
  <si>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</si>
  <si>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</si>
  <si>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</si>
  <si>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</si>
  <si>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</si>
  <si>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</si>
  <si>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</si>
  <si>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</si>
  <si>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</si>
  <si>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</si>
  <si>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</si>
  <si>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</si>
  <si>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</si>
  <si>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</si>
  <si>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</si>
  <si>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</si>
  <si>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</si>
  <si>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</si>
  <si>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</si>
  <si>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</si>
  <si>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</si>
  <si>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</si>
  <si>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</si>
  <si>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</si>
  <si>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</si>
  <si>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</si>
  <si>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</si>
  <si>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</si>
  <si>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</si>
  <si>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</si>
  <si>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</si>
  <si>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</si>
  <si>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</si>
  <si>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</si>
  <si>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</si>
  <si>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</si>
  <si>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</si>
  <si>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</si>
  <si>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</si>
  <si>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</si>
  <si>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</si>
  <si>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</si>
  <si>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</si>
  <si>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</si>
  <si>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</si>
  <si>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</si>
  <si>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</si>
  <si>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</si>
  <si>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</si>
  <si>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</si>
  <si>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</si>
  <si>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</si>
  <si>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</si>
  <si>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</si>
  <si>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</si>
  <si>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</si>
  <si>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</si>
  <si>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</si>
  <si>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</si>
  <si>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</si>
  <si>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</si>
  <si>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</si>
  <si>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</si>
  <si>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</si>
  <si>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</si>
  <si>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</si>
  <si>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</si>
  <si>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</si>
  <si>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</si>
  <si>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</si>
  <si>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</si>
  <si>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</si>
  <si>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</si>
  <si>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</si>
  <si>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</si>
  <si>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</si>
  <si>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</si>
  <si>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</si>
  <si>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</si>
  <si>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</si>
  <si>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</si>
  <si>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</si>
  <si>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</si>
  <si>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</si>
  <si>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</si>
  <si>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</si>
  <si>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</si>
  <si>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</si>
  <si>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</si>
  <si>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</si>
  <si>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</si>
  <si>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</si>
  <si>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</si>
  <si>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</si>
  <si>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</si>
  <si>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</si>
  <si>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</si>
  <si>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</si>
  <si>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</si>
  <si>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</si>
  <si>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</si>
  <si>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</si>
  <si>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</si>
  <si>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</si>
  <si>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</si>
  <si>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</si>
  <si>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</si>
  <si>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</si>
  <si>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</si>
  <si>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</si>
  <si>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</si>
  <si>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</si>
  <si>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</si>
  <si>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</si>
  <si>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</si>
  <si>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</si>
  <si>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</si>
  <si>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</si>
  <si>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</si>
  <si>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</si>
  <si>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</si>
  <si>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</si>
  <si>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</si>
  <si>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</si>
  <si>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</si>
  <si>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</si>
  <si>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</si>
  <si>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</si>
  <si>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</si>
  <si>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</si>
  <si>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</si>
  <si>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</si>
  <si>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</si>
  <si>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</si>
  <si>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</si>
  <si>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</si>
  <si>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</si>
  <si>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</si>
  <si>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</si>
  <si>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</si>
  <si>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</si>
  <si>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</si>
  <si>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</si>
  <si>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</si>
  <si>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</si>
  <si>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</si>
  <si>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</si>
  <si>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</si>
  <si>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</si>
  <si>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</si>
  <si>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</si>
  <si>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</si>
  <si>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</si>
  <si>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</si>
  <si>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</si>
  <si>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</si>
  <si>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</si>
  <si>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</si>
  <si>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</si>
  <si>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</si>
  <si>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</si>
  <si>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</si>
  <si>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</si>
  <si>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</si>
  <si>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</si>
  <si>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</si>
  <si>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</si>
  <si>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</si>
  <si>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</si>
  <si>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</si>
  <si>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</si>
  <si>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</si>
  <si>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</si>
  <si>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</si>
  <si>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</si>
  <si>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</si>
  <si>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</si>
  <si>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</si>
  <si>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</si>
  <si>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</si>
  <si>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</si>
  <si>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</si>
  <si>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</si>
  <si>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</si>
  <si>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</si>
  <si>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</si>
  <si>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</si>
  <si>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</si>
  <si>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</si>
  <si>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</si>
  <si>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</si>
  <si>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</si>
  <si>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</si>
  <si>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</si>
  <si>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</si>
  <si>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</si>
  <si>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</si>
  <si>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</si>
  <si>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</si>
  <si>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</si>
  <si>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</si>
  <si>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</si>
  <si>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</si>
  <si>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</si>
  <si>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</si>
  <si>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</si>
  <si>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</si>
  <si>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</si>
  <si>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</si>
  <si>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</si>
  <si>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</si>
  <si>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</si>
  <si>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</si>
  <si>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</si>
  <si>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</si>
  <si>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</si>
  <si>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</si>
  <si>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</si>
  <si>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</si>
  <si>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</si>
  <si>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</si>
  <si>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</si>
  <si>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</si>
  <si>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</si>
  <si>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</si>
  <si>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</si>
  <si>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</si>
  <si>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</si>
  <si>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</si>
  <si>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</si>
  <si>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</si>
  <si>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</si>
  <si>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</si>
  <si>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</si>
  <si>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</si>
  <si>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</si>
  <si>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</si>
  <si>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</si>
  <si>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</si>
  <si>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</si>
  <si>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</si>
  <si>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</si>
  <si>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</si>
  <si>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</si>
  <si>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</si>
  <si>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</si>
  <si>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</si>
  <si>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</si>
  <si>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</si>
  <si>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</si>
  <si>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</si>
  <si>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</si>
  <si>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</si>
  <si>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</si>
  <si>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</si>
  <si>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</si>
  <si>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</si>
  <si>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</si>
  <si>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</si>
  <si>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</si>
  <si>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</si>
  <si>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</si>
  <si>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</si>
  <si>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</si>
  <si>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</si>
  <si>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</si>
  <si>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</si>
  <si>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</si>
  <si>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</si>
  <si>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</si>
  <si>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</si>
  <si>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</si>
  <si>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</si>
  <si>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</si>
  <si>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</si>
  <si>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</si>
  <si>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</si>
  <si>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</si>
  <si>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</si>
  <si>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</si>
  <si>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</si>
  <si>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</si>
  <si>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</si>
  <si>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</si>
  <si>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</si>
  <si>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</si>
  <si>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</si>
  <si>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</si>
  <si>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</si>
  <si>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</si>
  <si>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</si>
  <si>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</si>
  <si>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</si>
  <si>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</si>
  <si>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</si>
  <si>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</si>
  <si>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</si>
  <si>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</si>
  <si>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</si>
  <si>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</si>
  <si>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</si>
  <si>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</si>
  <si>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</si>
  <si>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</si>
  <si>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</si>
  <si>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</si>
  <si>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</si>
  <si>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</si>
  <si>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</si>
  <si>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</si>
  <si>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</si>
  <si>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</si>
  <si>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</si>
  <si>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</si>
  <si>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</si>
  <si>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</si>
  <si>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</si>
  <si>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</si>
  <si>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</si>
  <si>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</si>
  <si>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</si>
  <si>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</si>
  <si>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</si>
  <si>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</si>
  <si>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</si>
  <si>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</si>
  <si>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</si>
  <si>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</si>
  <si>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</si>
  <si>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</si>
  <si>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</si>
  <si>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</si>
  <si>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</si>
  <si>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</si>
  <si>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</si>
  <si>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</si>
  <si>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</si>
  <si>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</si>
  <si>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</si>
  <si>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</si>
  <si>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</si>
  <si>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</si>
  <si>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</si>
  <si>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</si>
  <si>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</si>
  <si>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</si>
  <si>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</si>
  <si>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</si>
  <si>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</si>
  <si>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</si>
  <si>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</si>
  <si>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</si>
  <si>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</si>
  <si>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</si>
  <si>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</si>
  <si>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</si>
  <si>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</si>
  <si>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</si>
  <si>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</si>
  <si>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</si>
  <si>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</si>
  <si>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</si>
  <si>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</si>
  <si>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</si>
  <si>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</si>
  <si>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</si>
  <si>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</si>
  <si>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</si>
  <si>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</si>
  <si>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</si>
  <si>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</si>
  <si>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</si>
  <si>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</si>
  <si>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</si>
  <si>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</si>
  <si>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</si>
  <si>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</si>
  <si>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</si>
  <si>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</si>
  <si>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</si>
  <si>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</si>
  <si>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</si>
  <si>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</si>
  <si>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</si>
  <si>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</si>
  <si>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</si>
  <si>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</si>
  <si>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</si>
  <si>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</si>
  <si>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</si>
  <si>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</si>
  <si>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</si>
  <si>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</si>
  <si>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</si>
  <si>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</si>
  <si>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</si>
  <si>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</si>
  <si>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</si>
  <si>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</si>
  <si>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</si>
  <si>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</si>
  <si>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</si>
  <si>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</si>
  <si>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</si>
  <si>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</si>
  <si>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</si>
  <si>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</si>
  <si>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</si>
  <si>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</si>
  <si>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</si>
  <si>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</si>
  <si>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</si>
  <si>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</si>
  <si>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</si>
  <si>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</si>
  <si>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</si>
  <si>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</si>
  <si>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</si>
  <si>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</si>
  <si>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</si>
  <si>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</si>
  <si>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</si>
  <si>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</si>
  <si>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</si>
  <si>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</si>
  <si>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</si>
  <si>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</si>
  <si>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</si>
  <si>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</si>
  <si>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</si>
  <si>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</si>
  <si>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</si>
  <si>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</si>
  <si>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</si>
  <si>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</si>
  <si>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</si>
  <si>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</si>
  <si>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</si>
  <si>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</si>
  <si>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</si>
  <si>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</si>
  <si>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</si>
  <si>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</si>
  <si>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</si>
  <si>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</si>
  <si>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</si>
  <si>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</si>
  <si>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</si>
  <si>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</si>
  <si>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</si>
  <si>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</si>
  <si>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</si>
  <si>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</si>
  <si>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</si>
  <si>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</si>
  <si>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</si>
  <si>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</si>
  <si>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</si>
  <si>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</si>
  <si>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</si>
  <si>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</si>
  <si>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</si>
  <si>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</si>
  <si>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</si>
  <si>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</si>
  <si>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</si>
  <si>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</si>
  <si>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</si>
  <si>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</si>
  <si>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</si>
  <si>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</si>
  <si>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</si>
  <si>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</si>
  <si>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</si>
  <si>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</si>
  <si>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</si>
  <si>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</si>
  <si>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</si>
  <si>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</si>
  <si>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</si>
  <si>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</si>
  <si>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</si>
  <si>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</si>
  <si>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</si>
  <si>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</si>
  <si>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</si>
  <si>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</si>
  <si>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</si>
  <si>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</si>
  <si>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</si>
  <si>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</si>
  <si>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</si>
  <si>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</si>
  <si>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</si>
  <si>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</si>
  <si>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</si>
  <si>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</si>
  <si>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</si>
  <si>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</si>
  <si>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</si>
  <si>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</si>
  <si>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</si>
  <si>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</si>
  <si>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</si>
  <si>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</si>
  <si>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</si>
  <si>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</si>
  <si>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</si>
  <si>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</si>
  <si>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</si>
  <si>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</si>
  <si>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</si>
  <si>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</si>
  <si>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</si>
  <si>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</si>
  <si>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</si>
  <si>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</si>
  <si>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</si>
  <si>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</si>
  <si>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</si>
  <si>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</si>
  <si>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</si>
  <si>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</si>
  <si>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</si>
  <si>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</si>
  <si>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</si>
  <si>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</si>
  <si>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</si>
  <si>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</si>
  <si>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</si>
  <si>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</si>
  <si>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</si>
  <si>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</si>
  <si>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</si>
  <si>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</si>
  <si>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</si>
  <si>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</si>
  <si>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</si>
  <si>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</si>
  <si>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</si>
  <si>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</si>
  <si>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</si>
  <si>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</si>
  <si>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</si>
  <si>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</si>
  <si>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</si>
  <si>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</si>
  <si>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</si>
  <si>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</si>
  <si>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</si>
  <si>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</si>
  <si>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</si>
  <si>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</si>
  <si>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</si>
  <si>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</si>
  <si>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</si>
  <si>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</si>
  <si>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</si>
  <si>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</si>
  <si>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</si>
  <si>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</si>
  <si>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</si>
  <si>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</si>
  <si>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</si>
  <si>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</si>
  <si>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</si>
  <si>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</si>
  <si>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</si>
  <si>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</si>
  <si>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</si>
  <si>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</si>
  <si>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</si>
  <si>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</si>
  <si>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</si>
  <si>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</si>
  <si>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</si>
  <si>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</si>
  <si>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</si>
  <si>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</si>
  <si>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</si>
  <si>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</si>
  <si>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</si>
  <si>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</si>
  <si>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</si>
  <si>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</si>
  <si>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</si>
  <si>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</si>
  <si>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</si>
  <si>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</si>
  <si>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</si>
  <si>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</si>
  <si>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</si>
  <si>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</si>
  <si>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</si>
  <si>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</si>
  <si>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</si>
  <si>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</si>
  <si>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</si>
  <si>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</si>
  <si>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</si>
  <si>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</si>
  <si>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</si>
  <si>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</si>
  <si>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</si>
  <si>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</si>
  <si>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</si>
  <si>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</si>
  <si>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</si>
  <si>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</si>
  <si>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</si>
  <si>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</si>
  <si>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</si>
  <si>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</si>
  <si>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</si>
  <si>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</si>
  <si>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</si>
  <si>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</si>
  <si>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</si>
  <si>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</si>
  <si>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</si>
  <si>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</si>
  <si>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</si>
  <si>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</si>
  <si>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</si>
  <si>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</si>
  <si>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</si>
  <si>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</si>
  <si>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</si>
  <si>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</si>
  <si>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</si>
  <si>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</si>
  <si>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</si>
  <si>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</si>
  <si>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</si>
  <si>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</si>
  <si>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</si>
  <si>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</si>
  <si>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</si>
  <si>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</si>
  <si>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</si>
  <si>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</si>
  <si>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</si>
  <si>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</si>
  <si>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</si>
  <si>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</si>
  <si>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</si>
  <si>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</si>
  <si>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</si>
  <si>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</si>
  <si>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</si>
  <si>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</si>
  <si>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</si>
  <si>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</si>
  <si>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</si>
  <si>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</si>
  <si>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</si>
  <si>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</si>
  <si>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</si>
  <si>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</si>
  <si>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</si>
  <si>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</si>
  <si>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</si>
  <si>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</si>
  <si>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</si>
  <si>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</si>
  <si>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</si>
  <si>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</si>
  <si>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</si>
  <si>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</si>
  <si>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</si>
  <si>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</si>
  <si>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</si>
  <si>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</si>
  <si>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</si>
  <si>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</si>
  <si>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</si>
  <si>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</si>
  <si>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</si>
  <si>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</si>
  <si>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</si>
  <si>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</si>
  <si>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</si>
  <si>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</si>
  <si>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</si>
  <si>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</si>
  <si>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</si>
  <si>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</si>
  <si>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</si>
  <si>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</si>
  <si>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</si>
  <si>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</si>
  <si>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</si>
  <si>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</si>
  <si>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</si>
  <si>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</si>
  <si>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</si>
  <si>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</si>
  <si>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</si>
  <si>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</si>
  <si>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</si>
  <si>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</si>
  <si>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</si>
  <si>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</si>
  <si>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</si>
  <si>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</si>
  <si>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</si>
  <si>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</si>
  <si>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</si>
  <si>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</si>
  <si>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</si>
  <si>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</si>
  <si>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</si>
  <si>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</si>
  <si>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</si>
  <si>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</si>
  <si>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</si>
  <si>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</si>
  <si>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</si>
  <si>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</si>
  <si>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</si>
  <si>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</si>
  <si>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</si>
  <si>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</si>
  <si>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</si>
  <si>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</si>
  <si>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</si>
  <si>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</si>
  <si>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</si>
  <si>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</si>
  <si>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</si>
  <si>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</si>
  <si>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</si>
  <si>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</si>
  <si>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</si>
  <si>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</si>
  <si>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</si>
  <si>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</si>
  <si>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</si>
  <si>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</si>
  <si>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</si>
  <si>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</si>
  <si>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</si>
  <si>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</si>
  <si>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</si>
  <si>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</si>
  <si>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</si>
  <si>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</si>
  <si>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</si>
  <si>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</si>
  <si>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</si>
  <si>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</si>
  <si>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</si>
  <si>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</si>
  <si>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</si>
  <si>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</si>
  <si>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</si>
  <si>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</si>
  <si>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</si>
  <si>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</si>
  <si>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</si>
  <si>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</si>
  <si>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</si>
  <si>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</si>
  <si>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</si>
  <si>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</si>
  <si>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</si>
  <si>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</si>
  <si>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</si>
  <si>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</si>
  <si>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</si>
  <si>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</si>
  <si>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</si>
  <si>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</si>
  <si>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</si>
  <si>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</si>
  <si>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</si>
  <si>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</si>
  <si>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</si>
  <si>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</si>
  <si>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</si>
  <si>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</si>
  <si>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</si>
  <si>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</si>
  <si>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</si>
  <si>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</si>
  <si>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</si>
  <si>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</si>
  <si>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</si>
  <si>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</si>
  <si>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</si>
  <si>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</si>
  <si>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</si>
  <si>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</si>
  <si>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</si>
  <si>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</si>
  <si>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</si>
  <si>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</si>
  <si>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</si>
  <si>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</si>
  <si>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</si>
  <si>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</si>
  <si>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</si>
  <si>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</si>
  <si>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</si>
  <si>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</si>
  <si>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</si>
  <si>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</si>
  <si>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</si>
  <si>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</si>
  <si>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</si>
  <si>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</si>
  <si>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</si>
  <si>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</si>
  <si>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</si>
  <si>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</si>
  <si>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</si>
  <si>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</si>
  <si>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</si>
  <si>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</si>
  <si>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</si>
  <si>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</si>
  <si>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</si>
  <si>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</si>
  <si>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</si>
  <si>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</si>
  <si>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</si>
  <si>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</si>
  <si>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</si>
  <si>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</si>
  <si>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</si>
  <si>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</si>
  <si>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</si>
  <si>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</si>
  <si>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</si>
  <si>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</si>
  <si>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</si>
  <si>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</si>
  <si>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</si>
  <si>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</si>
  <si>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</si>
  <si>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</si>
  <si>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</si>
  <si>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</si>
  <si>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</si>
  <si>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</si>
  <si>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</si>
  <si>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</si>
  <si>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</si>
  <si>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</si>
  <si>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</si>
  <si>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</si>
  <si>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</si>
  <si>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</si>
  <si>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</si>
  <si>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</si>
  <si>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</si>
  <si>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</si>
  <si>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</si>
  <si>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</si>
  <si>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</si>
  <si>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</si>
  <si>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</si>
  <si>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</si>
  <si>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</si>
  <si>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</si>
  <si>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</si>
  <si>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</si>
  <si>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</si>
  <si>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</si>
  <si>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</si>
  <si>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</si>
  <si>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</si>
  <si>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</si>
  <si>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</si>
  <si>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</si>
  <si>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</si>
  <si>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</si>
  <si>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</si>
  <si>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</si>
  <si>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</si>
  <si>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</si>
  <si>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</si>
  <si>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</si>
  <si>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</si>
  <si>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</si>
  <si>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</si>
  <si>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</si>
  <si>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</si>
  <si>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</si>
  <si>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</si>
  <si>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</si>
  <si>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</si>
  <si>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</si>
  <si>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</si>
  <si>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</si>
  <si>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</si>
  <si>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</si>
  <si>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</si>
  <si>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</si>
  <si>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</si>
  <si>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</si>
  <si>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</si>
  <si>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</si>
  <si>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</si>
  <si>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</si>
  <si>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</si>
  <si>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</si>
  <si>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</si>
  <si>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</si>
  <si>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</si>
  <si>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</si>
  <si>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</si>
  <si>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</si>
  <si>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</si>
  <si>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</si>
  <si>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</si>
  <si>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</si>
  <si>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</si>
  <si>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</si>
  <si>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</si>
  <si>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</si>
  <si>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</si>
  <si>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</si>
  <si>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</si>
  <si>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</si>
  <si>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</si>
  <si>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</si>
  <si>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</si>
  <si>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</si>
  <si>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</si>
  <si>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</si>
  <si>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</si>
  <si>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</si>
  <si>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</si>
  <si>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</si>
  <si>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</si>
  <si>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</si>
  <si>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</si>
  <si>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</si>
  <si>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</si>
  <si>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</si>
  <si>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</si>
  <si>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</si>
  <si>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</si>
  <si>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</si>
  <si>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</si>
  <si>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</si>
  <si>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</si>
  <si>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</si>
  <si>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</si>
  <si>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</si>
  <si>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</si>
  <si>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</si>
  <si>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</si>
  <si>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</si>
  <si>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</si>
  <si>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</si>
  <si>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</si>
  <si>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</si>
  <si>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</si>
  <si>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</si>
  <si>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</si>
  <si>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</si>
  <si>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</si>
  <si>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</si>
  <si>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</si>
  <si>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</si>
  <si>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</si>
  <si>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</si>
  <si>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</si>
  <si>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</si>
  <si>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</si>
  <si>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</si>
  <si>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</si>
  <si>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</si>
  <si>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</si>
  <si>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</si>
  <si>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</si>
  <si>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</si>
  <si>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</si>
  <si>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</si>
  <si>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</si>
  <si>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</si>
  <si>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</si>
  <si>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</si>
  <si>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</si>
  <si>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</si>
  <si>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</si>
  <si>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</si>
  <si>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</si>
  <si>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</si>
  <si>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</si>
  <si>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</si>
  <si>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</si>
  <si>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</si>
  <si>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</si>
  <si>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</si>
  <si>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</si>
  <si>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</si>
  <si>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</si>
  <si>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</si>
  <si>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</si>
  <si>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</si>
  <si>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</si>
  <si>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</si>
  <si>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</si>
  <si>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</si>
  <si>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</si>
  <si>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</si>
  <si>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</si>
  <si>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</si>
  <si>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</si>
  <si>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</si>
  <si>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</si>
  <si>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</si>
  <si>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</si>
  <si>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</si>
  <si>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</si>
  <si>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</si>
  <si>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</si>
  <si>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</si>
  <si>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</si>
  <si>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</si>
  <si>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</si>
  <si>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</si>
  <si>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</si>
  <si>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</si>
  <si>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</si>
  <si>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</si>
  <si>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</si>
  <si>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</si>
  <si>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</si>
  <si>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</si>
  <si>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</si>
  <si>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</si>
  <si>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</si>
  <si>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</si>
  <si>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</si>
  <si>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</si>
  <si>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</si>
  <si>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</si>
  <si>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</si>
  <si>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</si>
  <si>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</si>
  <si>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</si>
  <si>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</si>
  <si>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</si>
  <si>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</si>
  <si>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</si>
  <si>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</si>
  <si>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</si>
  <si>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</si>
  <si>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</si>
  <si>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</si>
  <si>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</si>
  <si>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</si>
  <si>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</si>
  <si>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</si>
  <si>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</si>
  <si>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</si>
  <si>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</si>
  <si>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</si>
  <si>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</si>
  <si>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</si>
  <si>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</si>
  <si>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</si>
  <si>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</si>
  <si>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</si>
  <si>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</si>
  <si>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</si>
  <si>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</si>
  <si>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</si>
  <si>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</si>
  <si>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</si>
  <si>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</si>
  <si>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</si>
  <si>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</si>
  <si>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</si>
  <si>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</si>
  <si>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</si>
  <si>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</si>
  <si>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</si>
  <si>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</si>
  <si>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</si>
  <si>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</si>
  <si>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</si>
  <si>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</si>
  <si>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</si>
  <si>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</si>
  <si>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</si>
  <si>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</si>
  <si>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</si>
  <si>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</si>
  <si>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</si>
  <si>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</si>
  <si>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</si>
  <si>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</si>
  <si>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</si>
  <si>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</si>
  <si>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</si>
  <si>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</si>
  <si>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</si>
  <si>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</si>
  <si>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</si>
  <si>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</si>
  <si>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</si>
  <si>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</si>
  <si>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</si>
  <si>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</si>
  <si>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</si>
  <si>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</si>
  <si>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</si>
  <si>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</si>
  <si>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</si>
  <si>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</si>
  <si>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</si>
  <si>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</si>
  <si>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</si>
  <si>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</si>
  <si>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</si>
  <si>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</si>
  <si>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</si>
  <si>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</si>
  <si>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</si>
  <si>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</si>
  <si>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</si>
  <si>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</si>
  <si>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</si>
  <si>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</si>
  <si>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</si>
  <si>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</si>
  <si>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</si>
  <si>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</si>
  <si>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</si>
  <si>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</si>
  <si>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</si>
  <si>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</si>
  <si>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</si>
  <si>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</si>
  <si>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</si>
  <si>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</si>
  <si>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</si>
  <si>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</si>
  <si>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</si>
  <si>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</si>
  <si>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</si>
  <si>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</si>
  <si>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</si>
  <si>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</si>
  <si>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</si>
  <si>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</si>
  <si>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</si>
  <si>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</si>
  <si>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</si>
  <si>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</si>
  <si>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</si>
  <si>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</si>
  <si>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</si>
  <si>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</si>
  <si>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</si>
  <si>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</si>
  <si>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</si>
  <si>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</si>
  <si>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</si>
  <si>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</si>
  <si>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</si>
  <si>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</si>
  <si>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</si>
  <si>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</si>
  <si>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</si>
  <si>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</si>
  <si>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</si>
  <si>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</si>
  <si>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</si>
  <si>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</si>
  <si>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</si>
  <si>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</si>
  <si>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</si>
  <si>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</si>
  <si>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</si>
  <si>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</si>
  <si>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</si>
  <si>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</si>
  <si>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</si>
  <si>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</si>
  <si>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</si>
  <si>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</si>
  <si>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</si>
  <si>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</si>
  <si>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</si>
  <si>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</si>
  <si>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</si>
  <si>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</si>
  <si>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</si>
  <si>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</si>
  <si>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</si>
  <si>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</si>
  <si>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</si>
  <si>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</si>
  <si>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</si>
  <si>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</si>
  <si>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</si>
  <si>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</si>
  <si>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</si>
  <si>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</si>
  <si>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</si>
  <si>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</si>
  <si>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</si>
  <si>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</si>
  <si>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</si>
  <si>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</si>
  <si>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</si>
  <si>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</si>
  <si>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</si>
  <si>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</si>
  <si>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</si>
  <si>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</si>
  <si>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</si>
  <si>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</si>
  <si>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</si>
  <si>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</si>
  <si>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</si>
  <si>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</si>
  <si>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</si>
  <si>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</si>
  <si>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</si>
  <si>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</si>
  <si>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</si>
  <si>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</si>
  <si>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</si>
  <si>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</si>
  <si>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</si>
  <si>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</si>
  <si>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</si>
  <si>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</si>
  <si>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</si>
  <si>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</si>
  <si>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</si>
  <si>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</si>
  <si>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</si>
  <si>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</si>
  <si>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</si>
  <si>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</si>
  <si>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</si>
  <si>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</si>
  <si>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</si>
  <si>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</si>
  <si>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</si>
  <si>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</si>
  <si>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</si>
  <si>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</si>
  <si>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</si>
  <si>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</si>
  <si>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</si>
  <si>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</si>
  <si>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</si>
  <si>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</si>
  <si>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</si>
  <si>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</si>
  <si>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</si>
  <si>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</si>
  <si>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</si>
  <si>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</si>
  <si>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</si>
  <si>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</si>
  <si>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</si>
  <si>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</si>
  <si>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</si>
  <si>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</si>
  <si>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</si>
  <si>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</si>
  <si>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</si>
  <si>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</si>
  <si>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</si>
  <si>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</si>
  <si>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</si>
  <si>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</si>
  <si>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</si>
  <si>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</si>
  <si>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</si>
  <si>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</si>
  <si>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</si>
  <si>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</si>
  <si>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</si>
  <si>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</si>
  <si>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</si>
  <si>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</si>
  <si>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</si>
  <si>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</si>
  <si>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</si>
  <si>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</si>
  <si>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</si>
  <si>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</si>
  <si>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</si>
  <si>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</si>
  <si>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</si>
  <si>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</si>
  <si>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</si>
  <si>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</si>
  <si>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</si>
  <si>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</si>
  <si>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</si>
  <si>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</si>
  <si>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</si>
  <si>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</si>
  <si>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</si>
  <si>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</si>
  <si>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</si>
  <si>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</si>
  <si>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</si>
  <si>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</si>
  <si>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</si>
  <si>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</si>
  <si>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</si>
  <si>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</si>
  <si>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</si>
  <si>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</si>
  <si>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</si>
  <si>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</si>
  <si>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</si>
  <si>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</si>
  <si>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</si>
  <si>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</si>
  <si>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</si>
  <si>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</si>
  <si>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</si>
  <si>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</si>
  <si>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</si>
  <si>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</si>
  <si>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</si>
  <si>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</si>
  <si>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</si>
  <si>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</si>
  <si>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</si>
  <si>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</si>
  <si>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</si>
  <si>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</si>
  <si>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</si>
  <si>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</si>
  <si>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</si>
  <si>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</si>
  <si>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</si>
  <si>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</si>
  <si>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</si>
  <si>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</si>
  <si>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</si>
  <si>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</si>
  <si>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</si>
  <si>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</si>
  <si>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</si>
  <si>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</si>
  <si>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</si>
  <si>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</si>
  <si>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</si>
  <si>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</si>
  <si>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</si>
  <si>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</si>
  <si>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</si>
  <si>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</si>
  <si>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</si>
  <si>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</si>
  <si>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</si>
  <si>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</si>
  <si>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</si>
  <si>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</si>
  <si>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</si>
  <si>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</si>
  <si>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</si>
  <si>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</si>
  <si>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</si>
  <si>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</si>
  <si>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</si>
  <si>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</si>
  <si>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</si>
  <si>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</si>
  <si>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</si>
  <si>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</si>
  <si>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</si>
  <si>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</si>
  <si>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</si>
  <si>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</si>
  <si>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</si>
  <si>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</si>
  <si>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</si>
  <si>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</si>
  <si>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</si>
  <si>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</si>
  <si>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</si>
  <si>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</si>
  <si>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</si>
  <si>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</si>
  <si>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</si>
  <si>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</si>
  <si>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</si>
  <si>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</si>
  <si>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</si>
  <si>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</si>
  <si>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</si>
  <si>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</si>
  <si>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</si>
  <si>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</si>
  <si>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</si>
  <si>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</si>
  <si>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</si>
  <si>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</si>
  <si>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</si>
  <si>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</si>
  <si>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</si>
  <si>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</si>
  <si>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</si>
  <si>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</si>
  <si>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</si>
  <si>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</si>
  <si>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</si>
  <si>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</si>
  <si>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</si>
  <si>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</si>
  <si>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</si>
  <si>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</si>
  <si>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</si>
  <si>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</si>
  <si>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</si>
  <si>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</si>
  <si>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</si>
  <si>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</si>
  <si>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</si>
  <si>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</si>
  <si>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</si>
  <si>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</si>
  <si>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</si>
  <si>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</si>
  <si>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</si>
  <si>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</si>
  <si>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</si>
  <si>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</si>
  <si>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</si>
  <si>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</si>
  <si>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</si>
  <si>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</si>
  <si>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</si>
  <si>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</si>
  <si>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</si>
  <si>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</si>
  <si>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</si>
  <si>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</si>
  <si>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</si>
  <si>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</si>
  <si>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</si>
  <si>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</si>
  <si>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</si>
  <si>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</si>
  <si>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</si>
  <si>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</si>
  <si>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</si>
  <si>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</si>
  <si>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</si>
  <si>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</si>
  <si>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</si>
  <si>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</si>
  <si>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</si>
  <si>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</si>
  <si>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</si>
  <si>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</si>
  <si>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</si>
  <si>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</si>
  <si>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</si>
  <si>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</si>
  <si>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</si>
  <si>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</si>
  <si>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</si>
  <si>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</si>
  <si>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</si>
  <si>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</si>
  <si>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</si>
  <si>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</si>
  <si>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</si>
  <si>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</si>
  <si>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</si>
  <si>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</si>
  <si>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</si>
  <si>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</si>
  <si>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</si>
  <si>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</si>
  <si>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</si>
  <si>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</si>
  <si>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</si>
  <si>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</si>
  <si>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</si>
  <si>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</si>
  <si>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</si>
  <si>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</si>
  <si>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</si>
  <si>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</si>
  <si>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</si>
  <si>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</si>
  <si>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</si>
  <si>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</si>
  <si>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</si>
  <si>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</si>
  <si>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</si>
  <si>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</si>
  <si>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</si>
  <si>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</si>
  <si>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</si>
  <si>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</si>
  <si>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</si>
  <si>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</si>
  <si>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</si>
  <si>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</si>
  <si>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</si>
  <si>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</si>
  <si>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</si>
  <si>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</si>
  <si>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</si>
  <si>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</si>
  <si>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</si>
  <si>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</si>
  <si>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</si>
  <si>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</si>
  <si>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</si>
  <si>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</si>
  <si>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</si>
  <si>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</si>
  <si>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</si>
  <si>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</si>
  <si>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</si>
  <si>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</si>
  <si>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</si>
  <si>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</si>
  <si>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</si>
  <si>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</si>
  <si>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</si>
  <si>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</si>
  <si>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</si>
  <si>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</si>
  <si>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</si>
  <si>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</si>
  <si>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</si>
  <si>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</si>
  <si>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</si>
  <si>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</si>
  <si>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</si>
  <si>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</si>
  <si>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</si>
  <si>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</si>
  <si>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</si>
  <si>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</si>
  <si>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</si>
  <si>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</si>
  <si>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</si>
  <si>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</si>
  <si>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</si>
  <si>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</si>
  <si>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</si>
  <si>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</si>
  <si>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</si>
  <si>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</si>
  <si>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</si>
  <si>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</si>
  <si>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</si>
  <si>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</si>
  <si>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</si>
  <si>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</si>
  <si>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</si>
  <si>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</si>
  <si>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</si>
  <si>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</si>
  <si>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</si>
  <si>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</si>
  <si>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</si>
  <si>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</si>
  <si>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</si>
  <si>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</si>
  <si>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</si>
  <si>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</si>
  <si>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</si>
  <si>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</si>
  <si>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</si>
  <si>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</si>
  <si>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</si>
  <si>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</si>
  <si>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</si>
  <si>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</si>
  <si>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</si>
  <si>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</si>
  <si>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</si>
  <si>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</si>
  <si>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</si>
  <si>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</si>
  <si>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</si>
  <si>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</si>
  <si>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</si>
  <si>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</si>
  <si>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</si>
  <si>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</si>
  <si>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</si>
  <si>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</si>
  <si>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</si>
  <si>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</si>
  <si>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</si>
  <si>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</si>
  <si>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</si>
  <si>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</si>
  <si>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</si>
  <si>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</si>
  <si>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</si>
  <si>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</si>
  <si>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</si>
  <si>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</si>
  <si>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</si>
  <si>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</si>
  <si>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</si>
  <si>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</si>
  <si>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</si>
  <si>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</si>
  <si>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</si>
  <si>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</si>
  <si>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</si>
  <si>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</si>
  <si>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</si>
  <si>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</si>
  <si>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</si>
  <si>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</si>
  <si>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</si>
  <si>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</si>
  <si>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</si>
  <si>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</si>
  <si>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</si>
  <si>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</si>
  <si>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</si>
  <si>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</si>
  <si>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</si>
  <si>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</si>
  <si>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</si>
  <si>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</si>
  <si>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</si>
  <si>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</si>
  <si>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</si>
  <si>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</si>
  <si>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</si>
  <si>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</si>
  <si>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</si>
  <si>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</si>
  <si>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</si>
  <si>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</si>
  <si>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</si>
  <si>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</si>
  <si>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</si>
  <si>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</si>
  <si>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</si>
  <si>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</si>
  <si>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</si>
  <si>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</si>
  <si>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</si>
  <si>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</si>
  <si>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</si>
  <si>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</si>
  <si>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</si>
  <si>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</si>
  <si>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</si>
  <si>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</si>
  <si>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</si>
  <si>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</si>
  <si>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</si>
  <si>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</si>
  <si>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</si>
  <si>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</si>
  <si>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</si>
  <si>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</si>
  <si>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</si>
  <si>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</si>
  <si>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</si>
  <si>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</si>
  <si>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</si>
  <si>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</si>
  <si>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</si>
  <si>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</si>
  <si>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</si>
  <si>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</si>
  <si>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</si>
  <si>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</si>
  <si>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</si>
  <si>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</si>
  <si>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</si>
  <si>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</si>
  <si>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</si>
  <si>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</si>
  <si>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</si>
  <si>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</si>
  <si>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</si>
  <si>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</si>
  <si>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</si>
  <si>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</si>
  <si>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</si>
  <si>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</si>
  <si>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</si>
  <si>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</si>
  <si>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</si>
  <si>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</si>
  <si>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</si>
  <si>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</si>
  <si>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</si>
  <si>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</si>
  <si>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</si>
  <si>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</si>
  <si>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</si>
  <si>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</si>
  <si>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</si>
  <si>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</si>
  <si>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</si>
  <si>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</si>
  <si>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</si>
  <si>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</si>
  <si>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</si>
  <si>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</si>
  <si>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</si>
  <si>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</si>
  <si>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</si>
  <si>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</si>
  <si>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</si>
  <si>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</si>
  <si>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</si>
  <si>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</si>
  <si>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</si>
  <si>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</si>
  <si>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</si>
  <si>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</si>
  <si>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</si>
  <si>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</si>
  <si>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</si>
  <si>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</si>
  <si>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</si>
  <si>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</si>
  <si>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</si>
  <si>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</si>
  <si>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</si>
  <si>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</si>
  <si>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</si>
  <si>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</si>
  <si>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</si>
  <si>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</si>
  <si>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</si>
  <si>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</si>
  <si>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</si>
  <si>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</si>
  <si>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</si>
  <si>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</si>
  <si>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</si>
  <si>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</si>
  <si>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</si>
  <si>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</si>
  <si>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</si>
  <si>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</si>
  <si>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</si>
  <si>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</si>
  <si>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</si>
  <si>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</si>
  <si>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</si>
  <si>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</si>
  <si>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</si>
  <si>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</si>
  <si>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</si>
  <si>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</si>
  <si>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</si>
  <si>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</si>
  <si>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</si>
  <si>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</si>
  <si>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</si>
  <si>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</si>
  <si>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</si>
  <si>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</si>
  <si>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</si>
  <si>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</si>
  <si>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</si>
  <si>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</si>
  <si>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</si>
  <si>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</si>
  <si>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</si>
  <si>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</si>
  <si>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</si>
  <si>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</si>
  <si>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</si>
  <si>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</si>
  <si>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</si>
  <si>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</si>
  <si>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</si>
  <si>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</si>
  <si>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</si>
  <si>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</si>
  <si>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</si>
  <si>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</si>
  <si>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</si>
  <si>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</si>
  <si>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</si>
  <si>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</si>
  <si>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</si>
  <si>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</si>
  <si>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</si>
  <si>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</si>
  <si>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</si>
  <si>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</si>
  <si>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</si>
  <si>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</si>
  <si>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</si>
  <si>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</si>
  <si>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</si>
  <si>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</si>
  <si>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</si>
  <si>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</si>
  <si>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</si>
  <si>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</si>
  <si>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</si>
  <si>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</si>
  <si>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</si>
  <si>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</si>
  <si>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</si>
  <si>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</si>
  <si>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</si>
  <si>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</si>
  <si>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</si>
  <si>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</si>
  <si>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</si>
  <si>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</si>
  <si>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</si>
  <si>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</si>
  <si>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</si>
  <si>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</si>
  <si>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</si>
  <si>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</si>
  <si>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</si>
  <si>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</si>
  <si>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</si>
  <si>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</si>
  <si>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</si>
  <si>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</si>
  <si>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</si>
  <si>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</si>
  <si>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</si>
  <si>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</si>
  <si>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</si>
  <si>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</si>
  <si>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</si>
  <si>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</si>
  <si>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</si>
  <si>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</si>
  <si>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</si>
  <si>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</si>
  <si>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</si>
  <si>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</si>
  <si>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</si>
  <si>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</si>
  <si>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</si>
  <si>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</si>
  <si>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</si>
  <si>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</si>
  <si>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</si>
  <si>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</si>
  <si>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</si>
  <si>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</si>
  <si>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</si>
  <si>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</si>
  <si>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</si>
  <si>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</si>
  <si>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</si>
  <si>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</si>
  <si>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</si>
  <si>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</si>
  <si>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</si>
  <si>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</si>
  <si>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</si>
  <si>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</si>
  <si>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</si>
  <si>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</si>
  <si>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</si>
  <si>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</si>
  <si>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</si>
  <si>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</si>
  <si>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</si>
  <si>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</si>
  <si>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</si>
  <si>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</si>
  <si>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</si>
  <si>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</si>
  <si>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</si>
  <si>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</si>
  <si>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</si>
  <si>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</si>
  <si>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</si>
  <si>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</si>
  <si>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</si>
  <si>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</si>
  <si>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</si>
  <si>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</si>
  <si>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</si>
  <si>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</si>
  <si>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</si>
  <si>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</si>
  <si>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</si>
  <si>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</si>
  <si>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</si>
  <si>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</si>
  <si>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</si>
  <si>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</si>
  <si>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</si>
  <si>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</si>
  <si>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</si>
  <si>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</si>
  <si>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</si>
  <si>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</si>
  <si>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</si>
  <si>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</si>
  <si>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</si>
  <si>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</si>
  <si>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</si>
  <si>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</si>
  <si>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</si>
  <si>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</si>
  <si>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</si>
  <si>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</si>
  <si>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</si>
  <si>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</si>
  <si>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</si>
  <si>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</si>
  <si>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</si>
  <si>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</si>
  <si>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</si>
  <si>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</si>
  <si>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</si>
  <si>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</si>
  <si>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</si>
  <si>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</si>
  <si>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</si>
  <si>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</si>
  <si>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</si>
  <si>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</si>
  <si>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</si>
  <si>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</si>
  <si>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</si>
  <si>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</si>
  <si>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</si>
  <si>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</si>
  <si>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</si>
  <si>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</si>
  <si>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</si>
  <si>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</si>
  <si>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</si>
  <si>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</si>
  <si>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</si>
  <si>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</si>
  <si>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</si>
  <si>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</si>
  <si>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</si>
  <si>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</si>
  <si>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</si>
  <si>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</si>
  <si>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</si>
  <si>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</si>
  <si>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</si>
  <si>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</si>
  <si>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</si>
  <si>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</si>
  <si>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</si>
  <si>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</si>
  <si>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</si>
  <si>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</si>
  <si>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</si>
  <si>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</si>
  <si>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</si>
  <si>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</si>
  <si>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</si>
  <si>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</si>
  <si>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</si>
  <si>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</si>
  <si>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</si>
  <si>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</si>
  <si>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</si>
  <si>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</si>
  <si>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</si>
  <si>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</si>
  <si>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</si>
  <si>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</si>
  <si>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</si>
  <si>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</si>
  <si>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</si>
  <si>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</si>
  <si>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</si>
  <si>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</si>
  <si>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</si>
  <si>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</si>
  <si>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</si>
  <si>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</si>
  <si>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</si>
  <si>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</si>
  <si>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</si>
  <si>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</si>
  <si>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</si>
  <si>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</si>
  <si>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</si>
  <si>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</si>
  <si>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</si>
  <si>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</si>
  <si>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</si>
  <si>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</si>
  <si>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</si>
  <si>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</si>
  <si>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</si>
  <si>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</si>
  <si>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</si>
  <si>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</si>
  <si>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</si>
  <si>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</si>
  <si>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</si>
  <si>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</si>
  <si>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</si>
  <si>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</si>
  <si>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</si>
  <si>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</si>
  <si>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</si>
  <si>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</si>
  <si>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</si>
  <si>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</si>
  <si>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</si>
  <si>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</si>
  <si>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</si>
  <si>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</si>
  <si>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</si>
  <si>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</si>
  <si>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</si>
  <si>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</si>
  <si>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</si>
  <si>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</si>
  <si>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</si>
  <si>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</si>
  <si>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</si>
  <si>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</si>
  <si>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</si>
  <si>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</si>
  <si>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</si>
  <si>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</si>
  <si>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</si>
  <si>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</si>
  <si>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</si>
  <si>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</si>
  <si>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</si>
  <si>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</si>
  <si>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</si>
  <si>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</si>
  <si>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</si>
  <si>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</si>
  <si>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</si>
  <si>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</si>
  <si>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</si>
  <si>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</si>
  <si>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</si>
  <si>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</si>
  <si>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</si>
  <si>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</si>
  <si>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</si>
  <si>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</si>
  <si>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</si>
  <si>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</si>
  <si>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</si>
  <si>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</si>
  <si>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</si>
  <si>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</si>
  <si>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</si>
  <si>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</si>
  <si>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</si>
  <si>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</si>
  <si>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</si>
  <si>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</si>
  <si>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</si>
  <si>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</si>
  <si>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</si>
  <si>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</si>
  <si>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</si>
  <si>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</si>
  <si>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</si>
  <si>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</si>
  <si>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</si>
  <si>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</si>
  <si>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</si>
  <si>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</si>
  <si>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</si>
  <si>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</si>
  <si>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</si>
  <si>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</si>
  <si>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</si>
  <si>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</si>
  <si>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</si>
  <si>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</si>
  <si>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</si>
  <si>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</si>
  <si>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</si>
  <si>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</si>
  <si>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</si>
  <si>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</si>
  <si>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</si>
  <si>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</si>
  <si>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</si>
  <si>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</si>
  <si>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</si>
  <si>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</si>
  <si>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</si>
  <si>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</si>
  <si>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</si>
  <si>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</si>
  <si>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</si>
  <si>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</si>
  <si>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</si>
  <si>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</si>
  <si>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</si>
  <si>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</si>
  <si>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</si>
  <si>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</si>
  <si>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</si>
  <si>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</si>
  <si>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</si>
  <si>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</si>
  <si>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</si>
  <si>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</si>
  <si>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</si>
  <si>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</si>
  <si>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</si>
  <si>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</si>
  <si>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</si>
  <si>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</si>
  <si>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</si>
  <si>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</si>
  <si>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</si>
  <si>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</si>
  <si>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</si>
  <si>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</si>
  <si>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</si>
  <si>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</si>
  <si>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</si>
  <si>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</si>
  <si>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</si>
  <si>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</si>
  <si>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</si>
  <si>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</si>
  <si>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</si>
  <si>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</si>
  <si>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</si>
  <si>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</si>
  <si>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</si>
  <si>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</si>
  <si>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</si>
  <si>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</si>
  <si>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</si>
  <si>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</si>
  <si>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</si>
  <si>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</si>
  <si>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</si>
  <si>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</si>
  <si>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</si>
  <si>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</si>
  <si>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</si>
  <si>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</si>
  <si>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</si>
  <si>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</si>
  <si>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</si>
  <si>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</si>
  <si>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</si>
  <si>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</si>
  <si>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</si>
  <si>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</si>
  <si>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</si>
  <si>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</si>
  <si>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</si>
  <si>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</si>
  <si>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</si>
  <si>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</si>
  <si>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</si>
  <si>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</si>
  <si>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</si>
  <si>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</si>
  <si>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</si>
  <si>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</si>
  <si>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</si>
  <si>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</si>
  <si>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</si>
  <si>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</si>
  <si>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</si>
  <si>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</si>
  <si>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</si>
  <si>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</si>
  <si>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</si>
  <si>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</si>
  <si>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</si>
  <si>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</si>
  <si>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</si>
  <si>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</si>
  <si>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</si>
  <si>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</si>
  <si>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</si>
  <si>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</si>
  <si>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</si>
  <si>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</si>
  <si>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</si>
  <si>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</si>
  <si>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</si>
  <si>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</si>
  <si>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</si>
  <si>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</si>
  <si>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</si>
  <si>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</si>
  <si>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</si>
  <si>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</si>
  <si>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</si>
  <si>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</si>
  <si>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</si>
  <si>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</si>
  <si>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</si>
  <si>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</si>
  <si>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</si>
  <si>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</si>
  <si>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</si>
  <si>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</si>
  <si>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</si>
  <si>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</si>
  <si>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</si>
  <si>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</si>
  <si>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</si>
  <si>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</si>
  <si>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</si>
  <si>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</si>
  <si>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</si>
  <si>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</si>
  <si>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</si>
  <si>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</si>
  <si>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</si>
  <si>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</si>
  <si>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</si>
  <si>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</si>
  <si>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</si>
  <si>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</si>
  <si>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</si>
  <si>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</si>
  <si>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</si>
  <si>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</si>
  <si>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</si>
  <si>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</si>
  <si>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</si>
  <si>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</si>
  <si>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</si>
  <si>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</si>
  <si>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</si>
  <si>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</si>
  <si>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</si>
  <si>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</si>
  <si>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</si>
  <si>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</si>
  <si>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</si>
  <si>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</si>
  <si>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</si>
  <si>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</si>
  <si>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</si>
  <si>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</si>
  <si>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</si>
  <si>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</si>
  <si>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</si>
  <si>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</si>
  <si>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</si>
  <si>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</si>
  <si>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</si>
  <si>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</si>
  <si>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</si>
  <si>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</si>
  <si>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</si>
  <si>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</si>
  <si>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</si>
  <si>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</si>
  <si>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</si>
  <si>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</si>
  <si>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</si>
  <si>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</si>
  <si>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</si>
  <si>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</si>
  <si>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</si>
  <si>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</si>
  <si>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</si>
  <si>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</si>
  <si>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</si>
  <si>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</si>
  <si>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</si>
  <si>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</si>
  <si>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</si>
  <si>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</si>
  <si>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</si>
  <si>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</si>
  <si>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</si>
  <si>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</si>
  <si>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</si>
  <si>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</si>
  <si>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</si>
  <si>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</si>
  <si>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</si>
  <si>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</si>
  <si>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</si>
  <si>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</si>
  <si>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</si>
  <si>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</si>
  <si>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</si>
  <si>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</si>
  <si>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</si>
  <si>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</si>
  <si>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</si>
  <si>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</si>
  <si>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</si>
  <si>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</si>
  <si>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</si>
  <si>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</si>
  <si>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</si>
  <si>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</si>
  <si>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</si>
  <si>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</si>
  <si>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</si>
  <si>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</si>
  <si>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</si>
  <si>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</si>
  <si>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</si>
  <si>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</si>
  <si>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</si>
  <si>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</si>
  <si>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</si>
  <si>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</si>
  <si>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</si>
  <si>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</si>
  <si>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</si>
  <si>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</si>
  <si>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</si>
  <si>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</si>
  <si>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</si>
  <si>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</si>
  <si>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</si>
  <si>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</si>
  <si>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</si>
  <si>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</si>
  <si>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</si>
  <si>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</si>
  <si>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</si>
  <si>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</si>
  <si>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</si>
  <si>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</si>
  <si>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</si>
  <si>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</si>
  <si>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</si>
  <si>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</si>
  <si>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</si>
  <si>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</si>
  <si>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</si>
  <si>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</si>
  <si>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</si>
  <si>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</si>
  <si>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</si>
  <si>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</si>
  <si>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</si>
  <si>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</si>
  <si>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</si>
  <si>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</si>
  <si>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</si>
  <si>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</si>
  <si>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</si>
  <si>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</si>
  <si>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</si>
  <si>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</si>
  <si>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</si>
  <si>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</si>
  <si>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</si>
  <si>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</si>
  <si>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</si>
  <si>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</si>
  <si>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</si>
  <si>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</si>
  <si>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</si>
  <si>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</si>
  <si>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</si>
  <si>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</si>
  <si>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</si>
  <si>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</si>
  <si>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</si>
  <si>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</si>
  <si>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</si>
  <si>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</si>
  <si>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</si>
  <si>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</si>
  <si>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</si>
  <si>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</si>
  <si>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</si>
  <si>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</si>
  <si>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</si>
  <si>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</si>
  <si>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</si>
  <si>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</si>
  <si>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</si>
  <si>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</si>
  <si>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</si>
  <si>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</si>
  <si>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</si>
  <si>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</si>
  <si>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</si>
  <si>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</si>
  <si>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</si>
  <si>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</si>
  <si>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</si>
  <si>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</si>
  <si>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</si>
  <si>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</si>
  <si>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</si>
  <si>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</si>
  <si>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</si>
  <si>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</si>
  <si>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</si>
  <si>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</si>
  <si>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</si>
  <si>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</si>
  <si>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</si>
  <si>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</si>
  <si>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</si>
  <si>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</si>
  <si>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</si>
  <si>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</si>
  <si>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</si>
  <si>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</si>
  <si>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</si>
  <si>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</si>
  <si>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</si>
  <si>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</si>
  <si>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</si>
  <si>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</si>
  <si>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</si>
  <si>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</si>
  <si>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</si>
  <si>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</si>
  <si>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</si>
  <si>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</si>
  <si>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</si>
  <si>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</si>
  <si>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</si>
  <si>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</si>
  <si>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</si>
  <si>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</si>
  <si>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</si>
  <si>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</si>
  <si>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</si>
  <si>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</si>
  <si>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</si>
  <si>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</si>
  <si>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</si>
  <si>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</si>
  <si>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</si>
  <si>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</si>
  <si>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</si>
  <si>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</si>
  <si>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</si>
  <si>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</si>
  <si>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</si>
  <si>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</si>
  <si>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</si>
  <si>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</si>
  <si>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</si>
  <si>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</si>
  <si>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</si>
  <si>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</si>
  <si>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</si>
  <si>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</si>
  <si>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</si>
  <si>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</si>
  <si>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</si>
  <si>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</si>
  <si>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</si>
  <si>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</si>
  <si>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</si>
  <si>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</si>
  <si>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</si>
  <si>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</si>
  <si>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</si>
  <si>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</si>
  <si>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</si>
  <si>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</si>
  <si>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</si>
  <si>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</si>
  <si>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</si>
  <si>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</si>
  <si>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</si>
  <si>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</si>
  <si>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</si>
  <si>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</si>
  <si>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</si>
  <si>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</si>
  <si>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</si>
  <si>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</si>
  <si>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</si>
  <si>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</si>
  <si>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</si>
  <si>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</si>
  <si>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</si>
  <si>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</si>
  <si>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</si>
  <si>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</si>
  <si>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</si>
  <si>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</si>
  <si>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</si>
  <si>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</si>
  <si>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</si>
  <si>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</si>
  <si>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</si>
  <si>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</si>
  <si>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</si>
  <si>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</si>
  <si>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</si>
  <si>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</si>
  <si>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</si>
  <si>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</si>
  <si>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</si>
  <si>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</si>
  <si>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</si>
  <si>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</si>
  <si>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</si>
  <si>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</si>
  <si>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</si>
  <si>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</si>
  <si>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</si>
  <si>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</si>
  <si>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</si>
  <si>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</si>
  <si>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</si>
  <si>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</si>
  <si>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</si>
  <si>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</si>
  <si>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</si>
  <si>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</si>
  <si>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</si>
  <si>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</si>
  <si>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</si>
  <si>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</si>
  <si>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</si>
  <si>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</si>
  <si>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</si>
  <si>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</si>
  <si>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</si>
  <si>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</si>
  <si>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</si>
  <si>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</si>
  <si>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</si>
  <si>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</si>
  <si>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</si>
  <si>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</si>
  <si>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</si>
  <si>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</si>
  <si>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</si>
  <si>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</si>
  <si>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</si>
  <si>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</si>
  <si>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</si>
  <si>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</si>
  <si>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</si>
  <si>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</si>
  <si>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</si>
  <si>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</si>
  <si>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</si>
  <si>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</si>
  <si>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</si>
  <si>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</si>
  <si>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</si>
  <si>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</si>
  <si>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</si>
  <si>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</si>
  <si>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</si>
  <si>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</si>
  <si>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</si>
  <si>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</si>
  <si>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</si>
  <si>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</si>
  <si>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</si>
  <si>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</si>
  <si>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</si>
  <si>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</si>
  <si>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</si>
  <si>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</si>
  <si>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</si>
  <si>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</si>
  <si>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</si>
  <si>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</si>
  <si>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</si>
  <si>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</si>
  <si>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</si>
  <si>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</si>
  <si>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</si>
  <si>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</si>
  <si>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</si>
  <si>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</si>
  <si>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</si>
  <si>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</si>
  <si>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</si>
  <si>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</si>
  <si>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</si>
  <si>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</si>
  <si>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</si>
  <si>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</si>
  <si>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</si>
  <si>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</si>
  <si>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</si>
  <si>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</si>
  <si>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</si>
  <si>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</si>
  <si>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</si>
  <si>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</si>
  <si>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</si>
  <si>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</si>
  <si>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</si>
  <si>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</si>
  <si>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</si>
  <si>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</si>
  <si>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</si>
  <si>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</si>
  <si>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</si>
  <si>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</si>
  <si>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</si>
  <si>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</si>
  <si>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</si>
  <si>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</si>
  <si>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</si>
  <si>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</si>
  <si>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</si>
  <si>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</si>
  <si>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</si>
  <si>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</si>
  <si>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</si>
  <si>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</si>
  <si>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</si>
  <si>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</si>
  <si>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</si>
  <si>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</si>
  <si>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</si>
  <si>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</si>
  <si>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</si>
  <si>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</si>
  <si>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</si>
  <si>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</si>
  <si>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</si>
  <si>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</si>
  <si>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</si>
  <si>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</si>
  <si>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</si>
  <si>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</si>
  <si>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</si>
  <si>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</si>
  <si>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</si>
  <si>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</si>
  <si>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</si>
  <si>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</si>
  <si>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</si>
  <si>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</si>
  <si>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</si>
  <si>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</si>
  <si>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</si>
  <si>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</si>
  <si>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</si>
  <si>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</si>
  <si>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</si>
  <si>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</si>
  <si>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</si>
  <si>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</si>
  <si>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</si>
  <si>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</si>
  <si>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</si>
  <si>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</si>
  <si>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</si>
  <si>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</si>
  <si>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</si>
  <si>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</si>
  <si>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</si>
  <si>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</si>
  <si>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</si>
  <si>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</si>
  <si>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</si>
  <si>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</si>
  <si>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</si>
  <si>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</si>
  <si>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</si>
  <si>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</si>
  <si>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</si>
  <si>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</si>
  <si>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</si>
  <si>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</si>
  <si>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</si>
  <si>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</si>
  <si>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</si>
  <si>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</si>
  <si>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</si>
  <si>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</si>
  <si>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</si>
  <si>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</si>
  <si>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</si>
  <si>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</si>
  <si>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</si>
  <si>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</si>
  <si>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</si>
  <si>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</si>
  <si>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</si>
  <si>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</si>
  <si>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</si>
  <si>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</si>
  <si>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</si>
  <si>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</si>
  <si>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</si>
  <si>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</si>
  <si>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</si>
  <si>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</si>
  <si>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</si>
  <si>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</si>
  <si>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</si>
  <si>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</si>
  <si>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</si>
  <si>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</si>
  <si>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</si>
  <si>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</si>
  <si>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</si>
  <si>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</si>
  <si>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</si>
  <si>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</si>
  <si>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</si>
  <si>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</si>
  <si>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</si>
  <si>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</si>
  <si>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</si>
  <si>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</si>
  <si>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</si>
  <si>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</si>
  <si>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</si>
  <si>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</si>
  <si>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</si>
  <si>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</si>
  <si>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</si>
  <si>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</si>
  <si>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</si>
  <si>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</si>
  <si>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</si>
  <si>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</si>
  <si>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</si>
  <si>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</si>
  <si>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</si>
  <si>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</si>
  <si>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</si>
  <si>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</si>
  <si>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</si>
  <si>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</si>
  <si>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</si>
  <si>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</si>
  <si>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</si>
  <si>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</si>
  <si>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</si>
  <si>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</si>
  <si>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</si>
  <si>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</si>
  <si>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</si>
  <si>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</si>
  <si>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</si>
  <si>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</si>
  <si>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</si>
  <si>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</si>
  <si>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</si>
  <si>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</si>
  <si>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</si>
  <si>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</si>
  <si>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</si>
  <si>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</si>
  <si>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</si>
  <si>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</si>
  <si>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</si>
  <si>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</si>
  <si>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</si>
  <si>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</si>
  <si>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</si>
  <si>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</si>
  <si>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</si>
  <si>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</si>
  <si>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</si>
  <si>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</si>
  <si>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</si>
  <si>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</si>
  <si>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</si>
  <si>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</si>
  <si>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</si>
  <si>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</si>
  <si>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</si>
  <si>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</si>
  <si>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</si>
  <si>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</si>
  <si>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</si>
  <si>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</si>
  <si>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</si>
  <si>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</si>
  <si>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</si>
  <si>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</si>
  <si>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</si>
  <si>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</si>
  <si>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</si>
  <si>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</si>
  <si>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</si>
  <si>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</si>
  <si>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</si>
  <si>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</si>
  <si>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</si>
  <si>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</si>
  <si>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</si>
  <si>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</si>
  <si>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</si>
  <si>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</si>
  <si>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</si>
  <si>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</si>
  <si>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</si>
  <si>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</si>
  <si>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</si>
  <si>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</si>
  <si>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</si>
  <si>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</si>
  <si>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</si>
  <si>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</si>
  <si>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</si>
  <si>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</si>
  <si>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</si>
  <si>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</si>
  <si>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</si>
  <si>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</si>
  <si>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</si>
  <si>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</si>
  <si>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</si>
  <si>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</si>
  <si>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</si>
  <si>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</si>
  <si>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</si>
  <si>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</si>
  <si>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</si>
  <si>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</si>
  <si>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</si>
  <si>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</si>
  <si>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</si>
  <si>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</si>
  <si>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</si>
  <si>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</si>
  <si>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</si>
  <si>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</si>
  <si>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</si>
  <si>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</si>
  <si>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</si>
  <si>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</si>
  <si>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</si>
  <si>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</si>
  <si>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</si>
  <si>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</si>
  <si>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</si>
  <si>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</si>
  <si>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</si>
  <si>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</si>
  <si>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</si>
  <si>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</si>
  <si>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</si>
  <si>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</si>
  <si>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</si>
  <si>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</si>
  <si>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</si>
  <si>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</si>
  <si>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</si>
  <si>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</si>
  <si>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</si>
  <si>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</si>
  <si>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</si>
  <si>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</si>
  <si>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</si>
  <si>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</si>
  <si>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</si>
  <si>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</si>
  <si>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</si>
  <si>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</si>
  <si>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</si>
  <si>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</si>
  <si>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</si>
  <si>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</si>
  <si>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</si>
  <si>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</si>
  <si>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</si>
  <si>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</si>
  <si>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</si>
  <si>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</si>
  <si>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</si>
  <si>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</si>
  <si>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</si>
  <si>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</si>
  <si>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</si>
  <si>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</si>
  <si>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</si>
  <si>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</si>
  <si>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</si>
  <si>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</si>
  <si>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</si>
  <si>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</si>
  <si>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</si>
  <si>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</si>
  <si>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</si>
  <si>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</si>
  <si>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</si>
  <si>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</si>
  <si>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</si>
  <si>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</si>
  <si>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</si>
  <si>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</si>
  <si>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</si>
  <si>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</si>
  <si>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</si>
  <si>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</si>
  <si>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</si>
  <si>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</si>
  <si>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</si>
  <si>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</si>
  <si>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</si>
  <si>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</si>
  <si>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</si>
  <si>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</si>
  <si>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</si>
  <si>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</si>
  <si>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</si>
  <si>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</si>
  <si>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</si>
  <si>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</si>
  <si>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</si>
  <si>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</si>
  <si>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</si>
  <si>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</si>
  <si>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</si>
  <si>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</si>
  <si>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</si>
  <si>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</si>
  <si>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</si>
  <si>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</si>
  <si>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</si>
  <si>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</si>
  <si>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</si>
  <si>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</si>
  <si>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</si>
  <si>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</si>
  <si>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</si>
  <si>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</si>
  <si>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</si>
  <si>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</si>
  <si>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</si>
  <si>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</si>
  <si>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</si>
  <si>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</si>
  <si>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</si>
  <si>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</si>
  <si>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</si>
  <si>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</si>
  <si>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</si>
  <si>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</si>
  <si>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</si>
  <si>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</si>
  <si>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</si>
  <si>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</si>
  <si>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</si>
  <si>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</si>
  <si>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</si>
  <si>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</si>
  <si>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</si>
  <si>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</si>
  <si>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</si>
  <si>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</si>
  <si>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</si>
  <si>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</si>
  <si>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</si>
  <si>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</si>
  <si>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</si>
  <si>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</si>
  <si>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</si>
  <si>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</si>
  <si>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</si>
  <si>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</si>
  <si>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</si>
  <si>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</si>
  <si>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</si>
  <si>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</si>
  <si>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</si>
  <si>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</si>
  <si>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</si>
  <si>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</si>
  <si>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</si>
  <si>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</si>
  <si>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</si>
  <si>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</si>
  <si>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</si>
  <si>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</si>
  <si>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</si>
  <si>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</si>
  <si>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</si>
  <si>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</si>
  <si>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</si>
  <si>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</si>
  <si>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</si>
  <si>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</si>
  <si>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</si>
  <si>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</si>
  <si>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</si>
  <si>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</si>
  <si>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</si>
  <si>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</si>
  <si>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</si>
  <si>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</si>
  <si>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</si>
  <si>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</si>
  <si>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</si>
  <si>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</si>
  <si>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</si>
  <si>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</si>
  <si>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</si>
  <si>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</si>
  <si>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</si>
  <si>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</si>
  <si>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</si>
  <si>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</si>
  <si>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</si>
  <si>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</si>
  <si>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</si>
  <si>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</si>
  <si>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</si>
  <si>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</si>
  <si>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</si>
  <si>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</si>
  <si>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</si>
  <si>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</si>
  <si>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</si>
  <si>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</si>
  <si>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</si>
  <si>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</si>
  <si>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</si>
  <si>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</si>
  <si>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</si>
  <si>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</si>
  <si>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</si>
  <si>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</si>
  <si>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</si>
  <si>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</si>
  <si>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</si>
  <si>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</si>
  <si>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</si>
  <si>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</si>
  <si>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</si>
  <si>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</si>
  <si>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</si>
  <si>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</si>
  <si>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</si>
  <si>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</si>
  <si>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</si>
  <si>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</si>
  <si>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</si>
  <si>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</si>
  <si>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</si>
  <si>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</si>
  <si>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</si>
  <si>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</si>
  <si>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</si>
  <si>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</si>
  <si>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</si>
  <si>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</si>
  <si>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</si>
  <si>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</si>
  <si>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</si>
  <si>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</si>
  <si>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</si>
  <si>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</si>
  <si>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</si>
  <si>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</si>
  <si>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</si>
  <si>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</si>
  <si>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</si>
  <si>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</si>
  <si>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</si>
  <si>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</si>
  <si>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</si>
  <si>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</si>
  <si>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</si>
  <si>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</si>
  <si>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</si>
  <si>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</si>
  <si>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</si>
  <si>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</si>
  <si>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</si>
  <si>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</si>
  <si>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</si>
  <si>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</si>
  <si>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</si>
  <si>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</si>
  <si>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</si>
  <si>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</si>
  <si>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</si>
  <si>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</si>
  <si>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</si>
  <si>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</si>
  <si>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</si>
  <si>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</si>
  <si>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</si>
  <si>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</si>
  <si>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</si>
  <si>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</si>
  <si>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</si>
  <si>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</si>
  <si>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</si>
  <si>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</si>
  <si>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</si>
  <si>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</si>
  <si>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</si>
  <si>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</si>
  <si>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</si>
  <si>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</si>
  <si>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</si>
  <si>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</si>
  <si>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</si>
  <si>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</si>
  <si>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</si>
  <si>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</si>
  <si>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</si>
  <si>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</si>
  <si>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</si>
  <si>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</si>
  <si>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</si>
  <si>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</si>
  <si>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</si>
  <si>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</si>
  <si>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</si>
  <si>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</si>
  <si>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</si>
  <si>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</si>
  <si>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</si>
  <si>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</si>
  <si>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</si>
  <si>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</si>
  <si>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</si>
  <si>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</si>
  <si>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</si>
  <si>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</si>
  <si>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</si>
  <si>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</si>
  <si>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</si>
  <si>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</si>
  <si>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</si>
  <si>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</si>
  <si>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</si>
  <si>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</si>
  <si>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</si>
  <si>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</si>
  <si>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</si>
  <si>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</si>
  <si>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</si>
  <si>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</si>
  <si>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</si>
  <si>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</si>
  <si>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</si>
  <si>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</si>
  <si>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</si>
  <si>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</si>
  <si>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</si>
  <si>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</si>
  <si>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</si>
  <si>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</si>
  <si>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</si>
  <si>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</si>
  <si>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</si>
  <si>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</si>
  <si>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</si>
  <si>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</si>
  <si>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</si>
  <si>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</si>
  <si>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</si>
  <si>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</si>
  <si>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</si>
  <si>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</si>
  <si>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</si>
  <si>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</si>
  <si>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</si>
  <si>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</si>
  <si>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</si>
  <si>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</si>
  <si>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</si>
  <si>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</si>
  <si>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</si>
  <si>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</si>
  <si>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</si>
  <si>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</si>
  <si>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</si>
  <si>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</si>
  <si>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</si>
  <si>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</si>
  <si>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</si>
  <si>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</si>
  <si>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</si>
  <si>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</si>
  <si>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</si>
  <si>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</si>
  <si>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</si>
  <si>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</si>
  <si>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</si>
  <si>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</si>
  <si>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</si>
  <si>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</si>
  <si>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</si>
  <si>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</si>
  <si>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</si>
  <si>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</si>
  <si>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</si>
  <si>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</si>
  <si>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</si>
  <si>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</si>
  <si>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</si>
  <si>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</si>
  <si>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</si>
  <si>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</si>
  <si>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</si>
  <si>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</si>
  <si>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</si>
  <si>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</si>
  <si>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</si>
  <si>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</si>
  <si>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</si>
  <si>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</si>
  <si>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</si>
  <si>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</si>
  <si>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</si>
  <si>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</si>
  <si>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</si>
  <si>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</si>
  <si>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</si>
  <si>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</si>
  <si>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</si>
  <si>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</si>
  <si>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</si>
  <si>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</si>
  <si>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</si>
  <si>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</si>
  <si>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</si>
  <si>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</si>
  <si>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</si>
  <si>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</si>
  <si>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</si>
  <si>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</si>
  <si>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</si>
  <si>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</si>
  <si>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</si>
  <si>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</si>
  <si>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</si>
  <si>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</si>
  <si>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</si>
  <si>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</si>
  <si>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</si>
  <si>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</si>
  <si>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</si>
  <si>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</si>
  <si>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</si>
  <si>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</si>
  <si>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</si>
  <si>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</si>
  <si>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</si>
  <si>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</si>
  <si>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</si>
  <si>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</si>
  <si>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</si>
  <si>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</si>
  <si>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</si>
  <si>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</si>
  <si>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</si>
  <si>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</si>
  <si>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</si>
  <si>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</si>
  <si>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</si>
  <si>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</si>
  <si>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</si>
  <si>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</si>
  <si>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</si>
  <si>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</si>
  <si>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</si>
  <si>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</si>
  <si>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</si>
  <si>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</si>
  <si>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</si>
  <si>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</si>
  <si>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</si>
  <si>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</si>
  <si>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</si>
  <si>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</si>
  <si>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</si>
  <si>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</si>
  <si>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</si>
  <si>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</si>
  <si>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</si>
  <si>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</si>
  <si>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</si>
  <si>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</si>
  <si>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</si>
  <si>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</si>
  <si>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</si>
  <si>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</si>
  <si>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</si>
  <si>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</si>
  <si>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</si>
  <si>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</si>
  <si>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</si>
  <si>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</si>
  <si>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</si>
  <si>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</si>
  <si>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</si>
  <si>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</si>
  <si>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</si>
  <si>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</si>
  <si>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</si>
  <si>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</si>
  <si>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</si>
  <si>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</si>
  <si>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</si>
  <si>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</si>
  <si>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</si>
  <si>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</si>
  <si>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</si>
  <si>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</si>
  <si>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</si>
  <si>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</si>
  <si>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</si>
  <si>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</si>
  <si>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</si>
  <si>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</si>
  <si>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</si>
  <si>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</si>
  <si>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</si>
  <si>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</si>
  <si>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</si>
  <si>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</si>
  <si>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</si>
  <si>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</si>
  <si>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</si>
  <si>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</si>
  <si>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</si>
  <si>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</si>
  <si>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</si>
  <si>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</si>
  <si>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</si>
  <si>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</si>
  <si>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</si>
  <si>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</si>
  <si>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</si>
  <si>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</si>
  <si>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</si>
  <si>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</si>
  <si>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</si>
  <si>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</si>
  <si>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</si>
  <si>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</si>
  <si>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</si>
  <si>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</si>
  <si>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</si>
  <si>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</si>
  <si>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</si>
  <si>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</si>
  <si>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</si>
  <si>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</si>
  <si>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</si>
  <si>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</si>
  <si>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</si>
  <si>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</si>
  <si>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</si>
  <si>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</si>
  <si>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</si>
  <si>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</si>
  <si>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</si>
  <si>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</si>
  <si>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</si>
  <si>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</si>
  <si>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</si>
  <si>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</si>
  <si>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</si>
  <si>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</si>
  <si>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</si>
  <si>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</si>
  <si>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</si>
  <si>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</si>
  <si>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</si>
  <si>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</si>
  <si>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</si>
  <si>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</si>
  <si>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</si>
  <si>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</si>
  <si>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</si>
  <si>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</si>
  <si>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</si>
  <si>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</si>
  <si>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</si>
  <si>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</si>
  <si>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</si>
  <si>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</si>
  <si>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</si>
  <si>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</si>
  <si>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</si>
  <si>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</si>
  <si>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</si>
  <si>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</si>
  <si>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</si>
  <si>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</si>
  <si>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</si>
  <si>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</si>
  <si>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</si>
  <si>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</si>
  <si>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</si>
  <si>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</si>
  <si>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</si>
  <si>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</si>
  <si>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</si>
  <si>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</si>
  <si>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</si>
  <si>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</si>
  <si>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</si>
  <si>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</si>
  <si>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</si>
  <si>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</si>
  <si>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</si>
  <si>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</si>
  <si>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</si>
  <si>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</si>
  <si>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</si>
  <si>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</si>
  <si>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</si>
  <si>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</si>
  <si>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</si>
  <si>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</si>
  <si>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</si>
  <si>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</si>
  <si>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</si>
  <si>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</si>
  <si>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</si>
  <si>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</si>
  <si>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</si>
  <si>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</si>
  <si>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</si>
  <si>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</si>
  <si>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</si>
  <si>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</si>
  <si>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</si>
  <si>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</si>
  <si>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</si>
  <si>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</si>
  <si>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</si>
  <si>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</si>
  <si>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</si>
  <si>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</si>
  <si>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</si>
  <si>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</si>
  <si>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</si>
  <si>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</si>
  <si>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</si>
  <si>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</si>
  <si>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</si>
  <si>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</si>
  <si>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</si>
  <si>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</si>
  <si>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</si>
  <si>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</si>
  <si>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</si>
  <si>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</si>
  <si>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</si>
  <si>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</si>
  <si>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</si>
  <si>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</si>
  <si>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</si>
  <si>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</si>
  <si>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</si>
  <si>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</si>
  <si>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</si>
  <si>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</si>
  <si>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</si>
  <si>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</si>
  <si>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</si>
  <si>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</si>
  <si>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</si>
  <si>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</si>
  <si>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</si>
  <si>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</si>
  <si>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</si>
  <si>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</si>
  <si>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</si>
  <si>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</si>
  <si>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</si>
  <si>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</si>
  <si>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</si>
  <si>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</si>
  <si>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</si>
  <si>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</si>
  <si>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</si>
  <si>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</si>
  <si>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</si>
  <si>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</si>
  <si>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</si>
  <si>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</si>
  <si>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</si>
  <si>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</si>
  <si>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</si>
  <si>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</si>
  <si>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</si>
  <si>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</si>
  <si>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</si>
  <si>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</si>
  <si>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</si>
  <si>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</si>
  <si>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</si>
  <si>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</si>
  <si>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</si>
  <si>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</si>
  <si>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</si>
  <si>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</si>
  <si>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</si>
  <si>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</si>
  <si>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</si>
  <si>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</si>
  <si>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</si>
  <si>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</si>
  <si>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</si>
  <si>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</si>
  <si>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</si>
  <si>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</si>
  <si>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</si>
  <si>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</si>
  <si>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</si>
  <si>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</si>
  <si>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</si>
  <si>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</si>
  <si>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</si>
  <si>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</si>
  <si>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</si>
  <si>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</si>
  <si>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</si>
  <si>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</si>
  <si>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</si>
  <si>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</si>
  <si>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</si>
  <si>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</si>
  <si>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</si>
  <si>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</si>
  <si>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</si>
  <si>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</si>
  <si>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</si>
  <si>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</si>
  <si>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</si>
  <si>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</si>
  <si>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</si>
  <si>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</si>
  <si>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</si>
  <si>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</si>
  <si>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</si>
  <si>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</si>
  <si>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</si>
  <si>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</si>
  <si>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</si>
  <si>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</si>
  <si>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</si>
  <si>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</si>
  <si>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</si>
  <si>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</si>
  <si>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</si>
  <si>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</si>
  <si>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</si>
  <si>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</si>
  <si>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</si>
  <si>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</si>
  <si>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</si>
  <si>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</si>
  <si>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</si>
  <si>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</si>
  <si>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</si>
  <si>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</si>
  <si>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</si>
  <si>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</si>
  <si>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</si>
  <si>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</si>
  <si>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</si>
  <si>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</si>
  <si>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</si>
  <si>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</si>
  <si>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</si>
  <si>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</si>
  <si>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</si>
  <si>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</si>
  <si>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</si>
  <si>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</si>
  <si>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</si>
  <si>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</si>
  <si>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</si>
  <si>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</si>
  <si>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</si>
  <si>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</si>
  <si>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</si>
  <si>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</si>
  <si>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</si>
  <si>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</si>
  <si>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</si>
  <si>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</si>
  <si>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</si>
  <si>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</si>
  <si>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</si>
  <si>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</si>
  <si>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</si>
  <si>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</si>
  <si>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</si>
  <si>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</si>
  <si>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</si>
  <si>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</si>
  <si>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</si>
  <si>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</si>
  <si>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</si>
  <si>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</si>
  <si>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</si>
  <si>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</si>
  <si>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</si>
  <si>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</si>
  <si>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</si>
  <si>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</si>
  <si>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</si>
  <si>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</si>
  <si>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</si>
  <si>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</si>
  <si>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</si>
  <si>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</si>
  <si>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</si>
  <si>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</si>
  <si>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</si>
  <si>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</si>
  <si>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</si>
  <si>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</si>
  <si>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</si>
  <si>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</si>
  <si>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</si>
  <si>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</si>
  <si>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</si>
  <si>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</si>
  <si>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</si>
  <si>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</si>
  <si>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</si>
  <si>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</si>
  <si>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</si>
  <si>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</si>
  <si>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</si>
  <si>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</si>
  <si>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</si>
  <si>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</si>
  <si>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</si>
  <si>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</si>
  <si>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</si>
  <si>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</si>
  <si>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</si>
  <si>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</si>
  <si>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</si>
  <si>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</si>
  <si>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</si>
  <si>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</si>
  <si>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</si>
  <si>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</si>
  <si>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</si>
  <si>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</si>
  <si>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</si>
  <si>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</si>
  <si>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</si>
  <si>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</si>
  <si>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</si>
  <si>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</si>
  <si>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</si>
  <si>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</si>
  <si>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</si>
  <si>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</si>
  <si>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</si>
  <si>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</si>
  <si>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</si>
  <si>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</si>
  <si>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</si>
  <si>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</si>
  <si>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</si>
  <si>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</si>
  <si>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</si>
  <si>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</si>
  <si>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</si>
  <si>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</si>
  <si>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</si>
  <si>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</si>
  <si>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</si>
  <si>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</si>
  <si>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</si>
  <si>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</si>
  <si>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</si>
  <si>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</si>
  <si>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</si>
  <si>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</si>
  <si>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</si>
  <si>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</si>
  <si>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</si>
  <si>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</si>
  <si>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</si>
  <si>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</si>
  <si>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</si>
  <si>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</si>
  <si>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</si>
  <si>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</si>
  <si>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</si>
  <si>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</si>
  <si>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</si>
  <si>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</si>
  <si>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</si>
  <si>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</si>
  <si>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</si>
  <si>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</si>
  <si>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</si>
  <si>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</si>
  <si>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</si>
  <si>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</si>
  <si>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</si>
  <si>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</si>
  <si>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</si>
  <si>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</si>
  <si>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</si>
  <si>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</si>
  <si>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</si>
  <si>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</si>
  <si>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</si>
  <si>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</si>
  <si>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</si>
  <si>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</si>
  <si>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</si>
  <si>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</si>
  <si>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</si>
  <si>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</si>
  <si>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</si>
  <si>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</si>
  <si>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</si>
  <si>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</si>
  <si>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</si>
  <si>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</si>
  <si>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</si>
  <si>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</si>
  <si>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</si>
  <si>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</si>
  <si>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</si>
  <si>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</si>
  <si>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</si>
  <si>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</si>
  <si>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</si>
  <si>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</si>
  <si>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</si>
  <si>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</si>
  <si>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</si>
  <si>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</si>
  <si>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</si>
  <si>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</si>
  <si>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</si>
  <si>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</si>
  <si>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</si>
  <si>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</si>
  <si>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</si>
  <si>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</si>
  <si>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</si>
  <si>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</si>
  <si>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</si>
  <si>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</si>
  <si>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</si>
  <si>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</si>
  <si>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</si>
  <si>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</si>
  <si>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</si>
  <si>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</si>
  <si>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</si>
  <si>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</si>
  <si>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</si>
  <si>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</si>
  <si>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</si>
  <si>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</si>
  <si>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</si>
  <si>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</si>
  <si>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</si>
  <si>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</si>
  <si>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</si>
  <si>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</si>
  <si>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</si>
  <si>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</si>
  <si>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</si>
  <si>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</si>
  <si>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</si>
  <si>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</si>
  <si>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</si>
  <si>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</si>
  <si>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</si>
  <si>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</si>
  <si>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</si>
  <si>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</si>
  <si>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</si>
  <si>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</si>
  <si>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</si>
  <si>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</si>
  <si>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</si>
  <si>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</si>
  <si>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</si>
  <si>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</si>
  <si>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</si>
  <si>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</si>
  <si>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</si>
  <si>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</si>
  <si>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</si>
  <si>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</si>
  <si>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</si>
  <si>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</si>
  <si>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</si>
  <si>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</si>
  <si>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</si>
  <si>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</si>
  <si>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</si>
  <si>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</si>
  <si>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</si>
  <si>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</si>
  <si>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</si>
  <si>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</si>
  <si>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</si>
  <si>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</si>
  <si>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</si>
  <si>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</si>
  <si>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</si>
  <si>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</si>
  <si>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</si>
  <si>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</si>
  <si>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</si>
  <si>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</si>
  <si>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</si>
  <si>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</si>
  <si>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</si>
  <si>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</si>
  <si>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</si>
  <si>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</si>
  <si>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</si>
  <si>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</si>
  <si>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</si>
  <si>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</si>
  <si>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</si>
  <si>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</si>
  <si>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</si>
  <si>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</si>
  <si>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</si>
  <si>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</si>
  <si>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</si>
  <si>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</si>
  <si>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</si>
  <si>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</si>
  <si>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</si>
  <si>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</si>
  <si>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</si>
  <si>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</si>
  <si>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</si>
  <si>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</si>
  <si>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</si>
  <si>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</si>
  <si>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</si>
  <si>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</si>
  <si>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</si>
  <si>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</si>
  <si>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</si>
  <si>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</si>
  <si>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</si>
  <si>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</si>
  <si>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</si>
  <si>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</si>
  <si>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</si>
  <si>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</si>
  <si>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</si>
  <si>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</si>
  <si>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</si>
  <si>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</si>
  <si>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</si>
  <si>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</si>
  <si>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</si>
  <si>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</si>
  <si>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</si>
  <si>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</si>
  <si>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</si>
  <si>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</si>
  <si>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</si>
  <si>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</si>
  <si>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</si>
  <si>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</si>
  <si>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</si>
  <si>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</si>
  <si>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</si>
  <si>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</si>
  <si>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</si>
  <si>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</si>
  <si>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</si>
  <si>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</si>
  <si>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</si>
  <si>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</si>
  <si>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</si>
  <si>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</si>
  <si>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</si>
  <si>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</si>
  <si>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</si>
  <si>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</si>
  <si>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</si>
  <si>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</si>
  <si>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</si>
  <si>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</si>
  <si>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</si>
  <si>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</si>
  <si>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</si>
  <si>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</si>
  <si>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</si>
  <si>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</si>
  <si>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</si>
  <si>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</si>
  <si>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</si>
  <si>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</si>
  <si>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</si>
  <si>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</si>
  <si>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</si>
  <si>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</si>
  <si>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</si>
  <si>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</si>
  <si>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</si>
  <si>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</si>
  <si>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</si>
  <si>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</si>
  <si>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</si>
  <si>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</si>
  <si>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</si>
  <si>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</si>
  <si>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</si>
  <si>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</si>
  <si>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</si>
  <si>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</si>
  <si>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</si>
  <si>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</si>
  <si>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</si>
  <si>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</si>
  <si>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</si>
  <si>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</si>
  <si>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</si>
  <si>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</si>
  <si>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</si>
  <si>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</si>
  <si>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</si>
  <si>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</si>
  <si>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</si>
  <si>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</si>
  <si>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</si>
  <si>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</si>
  <si>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</si>
  <si>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</si>
  <si>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</si>
  <si>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</si>
  <si>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</si>
  <si>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</si>
  <si>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</si>
  <si>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</si>
  <si>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</si>
  <si>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</si>
  <si>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</si>
  <si>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</si>
  <si>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</si>
  <si>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</si>
  <si>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</si>
  <si>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</si>
  <si>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</si>
  <si>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</si>
  <si>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</si>
  <si>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</si>
  <si>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</si>
  <si>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</si>
  <si>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</si>
  <si>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</si>
  <si>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</si>
  <si>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</si>
  <si>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</si>
  <si>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</si>
  <si>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</si>
  <si>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</si>
  <si>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</si>
  <si>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</si>
  <si>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</si>
  <si>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</si>
  <si>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</si>
  <si>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</si>
  <si>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</si>
  <si>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</si>
  <si>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</si>
  <si>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</si>
  <si>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</si>
  <si>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</si>
  <si>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</si>
  <si>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</si>
  <si>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</si>
  <si>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</si>
  <si>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</si>
  <si>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</si>
  <si>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</si>
  <si>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</si>
  <si>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</si>
  <si>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</si>
  <si>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</si>
  <si>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</si>
  <si>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</si>
  <si>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</si>
  <si>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</si>
  <si>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</si>
  <si>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</si>
  <si>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</si>
  <si>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</si>
  <si>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</si>
  <si>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</si>
  <si>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</si>
  <si>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</si>
  <si>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</si>
  <si>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</si>
  <si>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</si>
  <si>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</si>
  <si>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</si>
  <si>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</si>
  <si>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</si>
  <si>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</si>
  <si>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</si>
  <si>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</si>
  <si>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</si>
  <si>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</si>
  <si>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</si>
  <si>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</si>
  <si>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</si>
  <si>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</si>
  <si>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</si>
  <si>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</si>
  <si>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</si>
  <si>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</si>
  <si>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</si>
  <si>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</si>
  <si>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</si>
  <si>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</si>
  <si>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</si>
  <si>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</si>
  <si>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</si>
  <si>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</si>
  <si>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</si>
  <si>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</si>
  <si>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</si>
  <si>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</si>
  <si>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</si>
  <si>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</si>
  <si>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</si>
  <si>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</si>
  <si>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</si>
  <si>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</si>
  <si>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</si>
  <si>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</si>
  <si>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</si>
  <si>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</si>
  <si>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</si>
  <si>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</si>
  <si>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</si>
  <si>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</si>
  <si>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</si>
  <si>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</si>
  <si>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</si>
  <si>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</si>
  <si>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</si>
  <si>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</si>
  <si>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</si>
  <si>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</si>
  <si>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</si>
  <si>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</si>
  <si>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</si>
  <si>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</si>
  <si>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</si>
  <si>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</si>
  <si>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</si>
  <si>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</si>
  <si>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</si>
  <si>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</si>
  <si>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</si>
  <si>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</si>
  <si>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</si>
  <si>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</si>
  <si>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</si>
  <si>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</si>
  <si>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</si>
  <si>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</si>
  <si>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</si>
  <si>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</si>
  <si>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</si>
  <si>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</si>
  <si>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</si>
  <si>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</si>
  <si>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</si>
  <si>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</si>
  <si>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</si>
  <si>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</si>
  <si>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</si>
  <si>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</si>
  <si>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</si>
  <si>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</si>
  <si>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</si>
  <si>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</si>
  <si>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</si>
  <si>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</si>
  <si>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</si>
  <si>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</si>
  <si>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</si>
  <si>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</si>
  <si>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</si>
  <si>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</si>
  <si>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</si>
  <si>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</si>
  <si>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</si>
  <si>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</si>
  <si>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</si>
  <si>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</si>
  <si>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</si>
  <si>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</si>
  <si>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</si>
  <si>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</si>
  <si>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</si>
  <si>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</si>
  <si>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</si>
  <si>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</si>
  <si>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</si>
  <si>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</si>
  <si>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</si>
  <si>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</si>
  <si>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</si>
  <si>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</si>
  <si>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</si>
  <si>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</si>
  <si>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</si>
  <si>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</si>
  <si>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</si>
  <si>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</si>
  <si>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</si>
  <si>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</si>
  <si>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</si>
  <si>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</si>
  <si>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</si>
  <si>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</si>
  <si>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</si>
  <si>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</si>
  <si>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</si>
  <si>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</si>
  <si>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</si>
  <si>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</si>
  <si>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</si>
  <si>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</si>
  <si>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</si>
  <si>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</si>
  <si>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</si>
  <si>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</si>
  <si>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</si>
  <si>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</si>
  <si>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</si>
  <si>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</si>
  <si>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</si>
  <si>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</si>
  <si>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</si>
  <si>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</si>
  <si>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</si>
  <si>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</si>
  <si>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</si>
  <si>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</si>
  <si>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</si>
  <si>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</si>
  <si>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</si>
  <si>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</si>
  <si>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</si>
  <si>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</si>
  <si>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</si>
  <si>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</si>
  <si>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</si>
  <si>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</si>
  <si>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</si>
  <si>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</si>
  <si>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</si>
  <si>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</si>
  <si>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</si>
  <si>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</si>
  <si>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</si>
  <si>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</si>
  <si>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</si>
  <si>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</si>
  <si>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</si>
  <si>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</si>
  <si>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</si>
  <si>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</si>
  <si>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</si>
  <si>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</si>
  <si>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</si>
  <si>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</si>
  <si>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</si>
  <si>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</si>
  <si>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</si>
  <si>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</si>
  <si>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</si>
  <si>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</si>
  <si>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</si>
  <si>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</si>
  <si>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</si>
  <si>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</si>
  <si>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</si>
  <si>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</si>
  <si>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</si>
  <si>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</si>
  <si>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</si>
  <si>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</si>
  <si>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</si>
  <si>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</si>
  <si>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</si>
  <si>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</si>
  <si>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</si>
  <si>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</si>
  <si>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</si>
  <si>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</si>
  <si>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</si>
  <si>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</si>
  <si>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</si>
  <si>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</si>
  <si>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</si>
  <si>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</si>
  <si>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</si>
  <si>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</si>
  <si>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</si>
  <si>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</si>
  <si>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</si>
  <si>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</si>
  <si>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</si>
  <si>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</si>
  <si>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</si>
  <si>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</si>
  <si>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</si>
  <si>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</si>
  <si>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</si>
  <si>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</si>
  <si>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</si>
  <si>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</si>
  <si>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</si>
  <si>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</si>
  <si>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</si>
  <si>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</si>
  <si>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</si>
  <si>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</si>
  <si>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</si>
  <si>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</si>
  <si>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</si>
  <si>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</si>
  <si>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</si>
  <si>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</si>
  <si>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</si>
  <si>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</si>
  <si>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</si>
  <si>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</si>
  <si>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</si>
  <si>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</si>
  <si>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</si>
  <si>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</si>
  <si>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</si>
  <si>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</si>
  <si>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</si>
  <si>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</si>
  <si>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</si>
  <si>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</si>
  <si>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</si>
  <si>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</si>
  <si>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</si>
  <si>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</si>
  <si>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</si>
  <si>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</si>
  <si>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</si>
  <si>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</si>
  <si>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</si>
  <si>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</si>
  <si>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</si>
  <si>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</si>
  <si>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</si>
  <si>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</si>
  <si>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</si>
  <si>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</si>
  <si>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</si>
  <si>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</si>
  <si>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</si>
  <si>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</si>
  <si>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</si>
  <si>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</si>
  <si>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</si>
  <si>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</si>
  <si>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</si>
  <si>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</si>
  <si>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</si>
  <si>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</si>
  <si>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</si>
  <si>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</si>
  <si>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</si>
  <si>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</si>
  <si>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</si>
  <si>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</si>
  <si>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</si>
  <si>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</si>
  <si>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</si>
  <si>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</si>
  <si>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</si>
  <si>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</si>
  <si>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</si>
  <si>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</si>
  <si>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</si>
  <si>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</si>
  <si>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</si>
  <si>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</si>
  <si>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</si>
  <si>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</si>
  <si>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</si>
  <si>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</si>
  <si>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</si>
  <si>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</si>
  <si>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</si>
  <si>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</si>
  <si>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</si>
  <si>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</si>
  <si>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</si>
  <si>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</si>
  <si>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</si>
  <si>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</si>
  <si>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</si>
  <si>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</si>
  <si>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</si>
  <si>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</si>
  <si>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</si>
  <si>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</si>
  <si>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</si>
  <si>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</si>
  <si>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</si>
  <si>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</si>
  <si>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</si>
  <si>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</si>
  <si>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</si>
  <si>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</si>
  <si>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</si>
  <si>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</si>
  <si>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</si>
  <si>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</si>
  <si>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</si>
  <si>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</si>
  <si>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</si>
  <si>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</si>
  <si>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</si>
  <si>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</si>
  <si>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</si>
  <si>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</si>
  <si>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</si>
  <si>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</si>
  <si>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</si>
  <si>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</si>
  <si>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</si>
  <si>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</si>
  <si>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</si>
  <si>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</si>
  <si>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</si>
  <si>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</si>
  <si>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</si>
  <si>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</si>
  <si>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</si>
  <si>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</si>
  <si>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</si>
  <si>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</si>
  <si>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</si>
  <si>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</si>
  <si>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</si>
  <si>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</si>
  <si>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</si>
  <si>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</si>
  <si>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</si>
  <si>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</si>
  <si>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</si>
  <si>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</si>
  <si>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</si>
  <si>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</si>
  <si>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</si>
  <si>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</si>
  <si>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</si>
  <si>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</si>
  <si>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</si>
  <si>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</si>
  <si>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</si>
  <si>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</si>
  <si>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</si>
  <si>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</si>
  <si>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</si>
  <si>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</si>
  <si>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</si>
  <si>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</si>
  <si>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</si>
  <si>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</si>
  <si>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</si>
  <si>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</si>
  <si>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</si>
  <si>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</si>
  <si>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</si>
  <si>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</si>
  <si>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</si>
  <si>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</si>
  <si>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</si>
  <si>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</si>
  <si>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</si>
  <si>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</si>
  <si>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</si>
  <si>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</si>
  <si>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</si>
  <si>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</si>
  <si>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</si>
  <si>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</si>
  <si>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</si>
  <si>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</si>
  <si>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</si>
  <si>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</si>
  <si>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</si>
  <si>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</si>
  <si>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</si>
  <si>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</si>
  <si>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</si>
  <si>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</si>
  <si>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</si>
  <si>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</si>
  <si>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</si>
  <si>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</si>
  <si>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</si>
  <si>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</si>
  <si>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</si>
  <si>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</si>
  <si>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</si>
  <si>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</si>
  <si>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</si>
  <si>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</si>
  <si>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</si>
  <si>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</si>
  <si>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</si>
  <si>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</si>
  <si>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</si>
  <si>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</si>
  <si>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</si>
  <si>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</si>
  <si>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</si>
  <si>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</si>
  <si>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</si>
  <si>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</si>
  <si>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</si>
  <si>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</si>
  <si>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</si>
  <si>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</si>
  <si>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</si>
  <si>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</si>
  <si>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</si>
  <si>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</si>
  <si>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</si>
  <si>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</si>
  <si>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</si>
  <si>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</si>
  <si>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</si>
  <si>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</si>
  <si>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</si>
  <si>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</si>
  <si>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</si>
  <si>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</si>
  <si>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</si>
  <si>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</si>
  <si>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</si>
  <si>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</si>
  <si>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</si>
  <si>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</si>
  <si>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</si>
  <si>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</si>
  <si>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</si>
  <si>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</si>
  <si>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</si>
  <si>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</si>
  <si>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</si>
  <si>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</si>
  <si>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</si>
  <si>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</si>
  <si>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</si>
  <si>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</si>
  <si>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</si>
  <si>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</si>
  <si>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</si>
  <si>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</si>
  <si>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</si>
  <si>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</si>
  <si>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</si>
  <si>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</si>
  <si>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</si>
  <si>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</si>
  <si>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</si>
  <si>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</si>
  <si>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</si>
  <si>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</si>
  <si>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</si>
  <si>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</si>
  <si>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</si>
  <si>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</si>
  <si>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</si>
  <si>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</si>
  <si>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</si>
  <si>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</si>
  <si>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</si>
  <si>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</si>
  <si>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</si>
  <si>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</si>
  <si>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</si>
  <si>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</si>
  <si>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</si>
  <si>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</si>
  <si>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</si>
  <si>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</si>
  <si>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</si>
  <si>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</si>
  <si>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</si>
  <si>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</si>
  <si>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</si>
  <si>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</si>
  <si>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</si>
  <si>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</si>
  <si>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</si>
  <si>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</si>
  <si>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</si>
  <si>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</si>
  <si>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</si>
  <si>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</si>
  <si>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</si>
  <si>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</si>
  <si>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</si>
  <si>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</si>
  <si>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</si>
  <si>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</si>
  <si>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</si>
  <si>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</si>
  <si>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</si>
  <si>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</si>
  <si>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</si>
  <si>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</si>
  <si>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</si>
  <si>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</si>
  <si>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</si>
  <si>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</si>
  <si>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</si>
  <si>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</si>
  <si>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</si>
  <si>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</si>
  <si>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</si>
  <si>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</si>
  <si>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</si>
  <si>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</si>
  <si>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</si>
  <si>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</si>
  <si>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</si>
  <si>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</si>
  <si>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</si>
  <si>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</si>
  <si>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</si>
  <si>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</si>
  <si>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</si>
  <si>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</si>
  <si>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</si>
  <si>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</si>
  <si>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</si>
  <si>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</si>
  <si>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</si>
  <si>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</si>
  <si>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</si>
  <si>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</si>
  <si>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</si>
  <si>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</si>
  <si>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</si>
  <si>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</si>
  <si>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</si>
  <si>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</si>
  <si>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</si>
  <si>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</si>
  <si>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</si>
  <si>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</si>
  <si>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</si>
  <si>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</si>
  <si>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</si>
  <si>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</si>
  <si>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</si>
  <si>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</si>
  <si>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</si>
  <si>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</si>
  <si>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</si>
  <si>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</si>
  <si>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</si>
  <si>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</si>
  <si>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</si>
  <si>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</si>
  <si>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</si>
  <si>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</si>
  <si>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</si>
  <si>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</si>
  <si>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</si>
  <si>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</si>
  <si>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</si>
  <si>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</si>
  <si>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</si>
  <si>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</si>
  <si>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</si>
  <si>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</si>
  <si>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</si>
  <si>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</si>
  <si>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</si>
  <si>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</si>
  <si>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</si>
  <si>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</si>
  <si>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</si>
  <si>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</si>
  <si>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</si>
  <si>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</si>
  <si>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</si>
  <si>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</si>
  <si>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</si>
  <si>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</si>
  <si>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</si>
  <si>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</si>
  <si>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</si>
  <si>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</si>
  <si>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</si>
  <si>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</si>
  <si>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</si>
  <si>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</si>
  <si>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</si>
  <si>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</si>
  <si>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</si>
  <si>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</si>
  <si>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</si>
  <si>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</si>
  <si>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</si>
  <si>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</si>
  <si>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</si>
  <si>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</si>
  <si>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</si>
  <si>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</si>
  <si>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</si>
  <si>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</si>
  <si>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</si>
  <si>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</si>
  <si>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</si>
  <si>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</si>
  <si>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</si>
  <si>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</si>
  <si>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</si>
  <si>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</si>
  <si>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</si>
  <si>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</si>
  <si>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</si>
  <si>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</si>
  <si>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</si>
  <si>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</si>
  <si>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</si>
  <si>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</si>
  <si>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</si>
  <si>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</si>
  <si>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</si>
  <si>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</si>
  <si>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</si>
  <si>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</si>
  <si>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</si>
  <si>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</si>
  <si>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</si>
  <si>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</si>
  <si>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</si>
  <si>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</si>
  <si>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</si>
  <si>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</si>
  <si>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</si>
  <si>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</si>
  <si>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</si>
  <si>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</si>
  <si>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</si>
  <si>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</si>
  <si>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</si>
  <si>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</si>
  <si>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</si>
  <si>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</si>
  <si>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</si>
  <si>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</si>
  <si>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</si>
  <si>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</si>
  <si>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</si>
  <si>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</si>
  <si>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</si>
  <si>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</si>
  <si>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</si>
  <si>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</si>
  <si>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</si>
  <si>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</si>
  <si>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</si>
  <si>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</si>
  <si>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</si>
  <si>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</si>
  <si>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</si>
  <si>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</si>
  <si>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</si>
  <si>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</si>
  <si>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</si>
  <si>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</si>
  <si>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</si>
  <si>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</si>
  <si>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</si>
  <si>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</si>
  <si>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</si>
  <si>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</si>
  <si>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</si>
  <si>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</si>
  <si>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</si>
  <si>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</si>
  <si>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</si>
  <si>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</si>
  <si>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</si>
  <si>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</si>
  <si>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</si>
  <si>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</si>
  <si>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</si>
  <si>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</si>
  <si>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</si>
  <si>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</si>
  <si>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</si>
  <si>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</si>
  <si>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</si>
  <si>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</si>
  <si>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</si>
  <si>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</si>
  <si>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</si>
  <si>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</si>
  <si>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</si>
  <si>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</si>
  <si>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</si>
  <si>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</si>
  <si>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</si>
  <si>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</si>
  <si>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</si>
  <si>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</si>
  <si>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</si>
  <si>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</si>
  <si>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</si>
  <si>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</si>
  <si>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</si>
  <si>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</si>
  <si>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</si>
  <si>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</si>
  <si>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</si>
  <si>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</si>
  <si>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</si>
  <si>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</si>
  <si>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</si>
  <si>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</si>
  <si>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</si>
  <si>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</si>
  <si>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</si>
  <si>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</si>
  <si>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</si>
  <si>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</si>
  <si>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</si>
  <si>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</si>
  <si>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</si>
  <si>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</si>
  <si>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</si>
  <si>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</si>
  <si>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</si>
  <si>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</si>
  <si>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</si>
  <si>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</si>
  <si>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</si>
  <si>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</si>
  <si>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</si>
  <si>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</si>
  <si>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</si>
  <si>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</si>
  <si>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</si>
  <si>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</si>
  <si>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</si>
  <si>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</si>
  <si>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</si>
  <si>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</si>
  <si>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</si>
  <si>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</si>
  <si>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</si>
  <si>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</si>
  <si>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</si>
  <si>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</si>
  <si>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</si>
  <si>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</si>
  <si>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</si>
  <si>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</si>
  <si>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</si>
  <si>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</si>
  <si>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</si>
  <si>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</si>
  <si>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</si>
  <si>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</si>
  <si>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</si>
  <si>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</si>
  <si>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</si>
  <si>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</si>
  <si>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</si>
  <si>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</si>
  <si>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</si>
  <si>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</si>
  <si>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</si>
  <si>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</si>
  <si>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</si>
  <si>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</si>
  <si>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</si>
  <si>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</si>
  <si>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</si>
  <si>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</si>
  <si>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</si>
  <si>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</si>
  <si>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</si>
  <si>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</si>
  <si>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</si>
  <si>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</si>
  <si>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</si>
  <si>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</si>
  <si>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</si>
  <si>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</si>
  <si>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</si>
  <si>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</si>
  <si>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</si>
  <si>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</si>
  <si>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</si>
  <si>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</si>
  <si>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</si>
  <si>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</si>
  <si>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</si>
  <si>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</si>
  <si>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</si>
  <si>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</si>
  <si>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</si>
  <si>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</si>
  <si>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</si>
  <si>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</si>
  <si>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</si>
  <si>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</si>
  <si>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</si>
  <si>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</si>
  <si>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</si>
  <si>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</si>
  <si>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</si>
  <si>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</si>
  <si>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</si>
  <si>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</si>
  <si>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</si>
  <si>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</si>
  <si>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</si>
  <si>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</si>
  <si>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</si>
  <si>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</si>
  <si>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</si>
  <si>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</si>
  <si>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</si>
  <si>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</si>
  <si>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</si>
  <si>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</si>
  <si>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</si>
  <si>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</si>
  <si>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</si>
  <si>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</si>
  <si>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</si>
  <si>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</si>
  <si>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</si>
  <si>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</si>
  <si>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</si>
  <si>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</si>
  <si>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</si>
  <si>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</si>
  <si>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</si>
  <si>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</si>
  <si>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</si>
  <si>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</si>
  <si>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</si>
  <si>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</si>
  <si>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</si>
  <si>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</si>
  <si>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</si>
  <si>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</si>
  <si>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</si>
  <si>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</si>
  <si>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</si>
  <si>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</si>
  <si>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</si>
  <si>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</si>
  <si>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</si>
  <si>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</si>
  <si>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</si>
  <si>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</si>
  <si>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</si>
  <si>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</si>
  <si>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</si>
  <si>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</si>
  <si>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</si>
  <si>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</si>
  <si>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</si>
  <si>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</si>
  <si>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</si>
  <si>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</si>
  <si>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</si>
  <si>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</si>
  <si>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</si>
  <si>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</si>
  <si>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</si>
  <si>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</si>
  <si>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</si>
  <si>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</si>
  <si>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</si>
  <si>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</si>
  <si>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</si>
  <si>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</si>
  <si>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</si>
  <si>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</si>
  <si>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</si>
  <si>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</si>
  <si>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</si>
  <si>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</si>
  <si>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</si>
  <si>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</si>
  <si>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</si>
  <si>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</si>
  <si>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</si>
  <si>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</si>
  <si>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</si>
  <si>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</si>
  <si>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</si>
  <si>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</si>
  <si>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</si>
  <si>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</si>
  <si>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</si>
  <si>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</si>
  <si>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</si>
  <si>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</si>
  <si>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</si>
  <si>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</si>
  <si>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</si>
  <si>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</si>
  <si>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</si>
  <si>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</si>
  <si>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</si>
  <si>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</si>
  <si>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</si>
  <si>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</si>
  <si>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</si>
  <si>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</si>
  <si>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</si>
  <si>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</si>
  <si>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</si>
  <si>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</si>
  <si>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</si>
  <si>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</si>
  <si>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</si>
  <si>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</si>
  <si>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</si>
  <si>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</si>
  <si>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</si>
  <si>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</si>
  <si>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</si>
  <si>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</si>
  <si>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</si>
  <si>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</si>
  <si>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</si>
  <si>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</si>
  <si>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</si>
  <si>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</si>
  <si>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</si>
  <si>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</si>
  <si>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</si>
  <si>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</si>
  <si>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</si>
  <si>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</si>
  <si>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</si>
  <si>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</si>
  <si>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</si>
  <si>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</si>
  <si>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</si>
  <si>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</si>
  <si>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</si>
  <si>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</si>
  <si>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</si>
  <si>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</si>
  <si>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</si>
  <si>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</si>
  <si>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</si>
  <si>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</si>
  <si>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</si>
  <si>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</si>
  <si>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</si>
  <si>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</si>
  <si>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</si>
  <si>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</si>
  <si>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</si>
  <si>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</si>
  <si>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</si>
  <si>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</si>
  <si>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</si>
  <si>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</si>
  <si>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</si>
  <si>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</si>
  <si>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</si>
  <si>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</si>
  <si>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</si>
  <si>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</si>
  <si>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</si>
  <si>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</si>
  <si>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</si>
  <si>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</si>
  <si>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</si>
  <si>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</si>
  <si>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</si>
  <si>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</si>
  <si>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</si>
  <si>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</si>
  <si>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</si>
  <si>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</si>
  <si>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</si>
  <si>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</si>
  <si>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</si>
  <si>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</si>
  <si>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</si>
  <si>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</si>
  <si>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</si>
  <si>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</si>
  <si>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</si>
  <si>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</si>
  <si>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</si>
  <si>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</si>
  <si>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</si>
  <si>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</si>
  <si>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</si>
  <si>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</si>
  <si>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</si>
  <si>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</si>
  <si>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</si>
  <si>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</si>
  <si>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</si>
  <si>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</si>
  <si>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</si>
  <si>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</si>
  <si>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</si>
  <si>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</si>
  <si>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</si>
  <si>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</si>
  <si>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</si>
  <si>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</si>
  <si>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</si>
  <si>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</si>
  <si>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</si>
  <si>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</si>
  <si>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</si>
  <si>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</si>
  <si>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</si>
  <si>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</si>
  <si>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</si>
  <si>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</si>
  <si>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</si>
  <si>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</si>
  <si>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</si>
  <si>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</si>
  <si>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</si>
  <si>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</si>
  <si>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</si>
  <si>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</si>
  <si>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</si>
  <si>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</si>
  <si>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</si>
  <si>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</si>
  <si>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</si>
  <si>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</si>
  <si>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</si>
  <si>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</si>
  <si>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</si>
  <si>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</si>
  <si>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</si>
  <si>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</si>
  <si>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</si>
  <si>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</si>
  <si>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</si>
  <si>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</si>
  <si>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</si>
  <si>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</si>
  <si>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</si>
  <si>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</si>
  <si>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</si>
  <si>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</si>
  <si>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</si>
  <si>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</si>
  <si>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</si>
  <si>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</si>
  <si>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</si>
  <si>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</si>
  <si>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</si>
  <si>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</si>
  <si>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</si>
  <si>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</si>
  <si>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</si>
  <si>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</si>
  <si>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</si>
  <si>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</si>
  <si>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</si>
  <si>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</si>
  <si>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</si>
  <si>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</si>
  <si>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</si>
  <si>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</si>
  <si>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</si>
  <si>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</si>
  <si>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</si>
  <si>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</si>
  <si>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</si>
  <si>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</si>
  <si>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</si>
  <si>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</si>
  <si>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</si>
  <si>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</si>
  <si>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</si>
  <si>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</si>
  <si>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</si>
  <si>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</si>
  <si>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</si>
  <si>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</si>
  <si>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</si>
  <si>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</si>
  <si>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</si>
  <si>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</si>
  <si>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</si>
  <si>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</si>
  <si>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</si>
  <si>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</si>
  <si>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</si>
  <si>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</si>
  <si>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</si>
  <si>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</si>
  <si>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</si>
  <si>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</si>
  <si>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</si>
  <si>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</si>
  <si>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</si>
  <si>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</si>
  <si>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</si>
  <si>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</si>
  <si>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</si>
  <si>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</si>
  <si>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</si>
  <si>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</si>
  <si>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</si>
  <si>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</si>
  <si>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</si>
  <si>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</si>
  <si>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</si>
  <si>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</si>
  <si>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</si>
  <si>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</si>
  <si>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</si>
  <si>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</si>
  <si>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</si>
  <si>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</si>
  <si>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</si>
  <si>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</si>
  <si>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</si>
  <si>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</si>
  <si>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</si>
  <si>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</si>
  <si>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</si>
  <si>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</si>
  <si>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</si>
  <si>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</si>
  <si>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</si>
  <si>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</si>
  <si>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</si>
  <si>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</si>
  <si>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</si>
  <si>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</si>
  <si>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</si>
  <si>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</si>
  <si>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</si>
  <si>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</si>
  <si>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</si>
  <si>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</si>
  <si>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</si>
  <si>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</si>
  <si>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</si>
  <si>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</si>
  <si>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</si>
  <si>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</si>
  <si>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</si>
  <si>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</si>
  <si>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</si>
  <si>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</si>
  <si>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</si>
  <si>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</si>
  <si>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</si>
  <si>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</si>
  <si>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</si>
  <si>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</si>
  <si>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</si>
  <si>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</si>
  <si>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</si>
  <si>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</si>
  <si>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</si>
  <si>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</si>
  <si>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</si>
  <si>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</si>
  <si>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</si>
  <si>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</si>
  <si>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</si>
  <si>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</si>
  <si>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</si>
  <si>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</si>
  <si>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</si>
  <si>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</si>
  <si>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</si>
  <si>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</si>
  <si>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</si>
  <si>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</si>
  <si>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</si>
  <si>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</si>
  <si>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</si>
  <si>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</si>
  <si>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</si>
  <si>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</si>
  <si>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</si>
  <si>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</si>
  <si>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</si>
  <si>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</si>
  <si>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</si>
  <si>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</si>
  <si>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</si>
  <si>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</si>
  <si>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</si>
  <si>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</si>
  <si>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</si>
  <si>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</si>
  <si>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</si>
  <si>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</si>
  <si>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</si>
  <si>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</si>
  <si>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</si>
  <si>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</si>
  <si>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</si>
  <si>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</si>
  <si>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</si>
  <si>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</si>
  <si>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</si>
  <si>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</si>
  <si>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</si>
  <si>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</si>
  <si>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</si>
  <si>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</si>
  <si>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</si>
  <si>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</si>
  <si>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</si>
  <si>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</si>
  <si>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</si>
  <si>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</si>
  <si>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</si>
  <si>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</si>
  <si>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</si>
  <si>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</si>
  <si>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</si>
  <si>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</si>
  <si>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</si>
  <si>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</si>
  <si>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</si>
  <si>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</si>
  <si>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</si>
  <si>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</si>
  <si>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</si>
  <si>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</si>
  <si>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</si>
  <si>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</si>
  <si>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</si>
  <si>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</si>
  <si>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</si>
  <si>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</si>
  <si>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</si>
  <si>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</si>
  <si>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</si>
  <si>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</si>
  <si>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</si>
  <si>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</si>
  <si>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</si>
  <si>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</si>
  <si>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</si>
  <si>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</si>
  <si>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</si>
  <si>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</si>
  <si>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</si>
  <si>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</si>
  <si>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</si>
  <si>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</si>
  <si>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</si>
  <si>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</si>
  <si>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</si>
  <si>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</si>
  <si>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</si>
  <si>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</si>
  <si>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</si>
  <si>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</si>
  <si>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</si>
  <si>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</si>
  <si>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</si>
  <si>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</si>
  <si>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</si>
  <si>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</si>
  <si>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</si>
  <si>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</si>
  <si>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</si>
  <si>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</si>
  <si>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</si>
  <si>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</si>
  <si>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</si>
  <si>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</si>
  <si>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</si>
  <si>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</si>
  <si>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</si>
  <si>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</si>
  <si>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</si>
  <si>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</si>
  <si>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</si>
  <si>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</si>
  <si>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</si>
  <si>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</si>
  <si>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</si>
  <si>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</si>
  <si>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</si>
  <si>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</si>
  <si>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</si>
  <si>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</si>
  <si>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</si>
  <si>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</si>
  <si>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</si>
  <si>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</si>
  <si>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</si>
  <si>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</si>
  <si>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</si>
  <si>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</si>
  <si>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</si>
  <si>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</si>
  <si>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</si>
  <si>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</si>
  <si>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</si>
  <si>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</si>
  <si>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</si>
  <si>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</si>
  <si>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</si>
  <si>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</si>
  <si>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</si>
  <si>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</si>
  <si>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</si>
  <si>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</si>
  <si>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</si>
  <si>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</si>
  <si>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</si>
  <si>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</si>
  <si>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</si>
  <si>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</si>
  <si>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</si>
  <si>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</si>
  <si>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</si>
  <si>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</si>
  <si>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</si>
  <si>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</si>
  <si>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</si>
  <si>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</si>
  <si>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</si>
  <si>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</si>
  <si>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</si>
  <si>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</si>
  <si>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</si>
  <si>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</si>
  <si>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</si>
  <si>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</si>
  <si>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</si>
  <si>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</si>
  <si>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</si>
  <si>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</si>
  <si>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</si>
  <si>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</si>
  <si>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</si>
  <si>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</si>
  <si>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</si>
  <si>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</si>
  <si>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</si>
  <si>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</si>
  <si>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</si>
  <si>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</si>
  <si>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</si>
  <si>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</si>
  <si>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</si>
  <si>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</si>
  <si>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</si>
  <si>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</si>
  <si>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</si>
  <si>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</si>
  <si>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</si>
  <si>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</si>
  <si>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</si>
  <si>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</si>
  <si>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</si>
  <si>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</si>
  <si>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</si>
  <si>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</si>
  <si>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</si>
  <si>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</si>
  <si>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</si>
  <si>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</si>
  <si>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</si>
  <si>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</si>
  <si>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</si>
  <si>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</si>
  <si>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</si>
  <si>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</si>
  <si>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</si>
  <si>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</si>
  <si>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</si>
  <si>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</si>
  <si>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</si>
  <si>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</si>
  <si>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</si>
  <si>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</si>
  <si>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</si>
  <si>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</si>
  <si>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</si>
  <si>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</si>
  <si>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</si>
  <si>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</si>
  <si>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</si>
  <si>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</si>
  <si>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</si>
  <si>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</si>
  <si>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</si>
  <si>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</si>
  <si>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</si>
  <si>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</si>
  <si>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</si>
  <si>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</si>
  <si>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</si>
  <si>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</si>
  <si>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</si>
  <si>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</si>
  <si>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</si>
  <si>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</si>
  <si>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</si>
  <si>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</si>
  <si>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</si>
  <si>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</si>
  <si>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</si>
  <si>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</si>
  <si>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</si>
  <si>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</si>
  <si>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</si>
  <si>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</si>
  <si>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</si>
  <si>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</si>
  <si>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</si>
  <si>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</si>
  <si>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</si>
  <si>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</si>
  <si>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</si>
  <si>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</si>
  <si>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</si>
  <si>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</si>
  <si>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</si>
  <si>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</si>
  <si>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</si>
  <si>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</si>
  <si>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</si>
  <si>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</si>
  <si>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</si>
  <si>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</si>
  <si>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</si>
  <si>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</si>
  <si>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</si>
  <si>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</si>
  <si>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</si>
  <si>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</si>
  <si>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</si>
  <si>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</si>
  <si>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</si>
  <si>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</si>
  <si>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</si>
  <si>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</si>
  <si>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</si>
  <si>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</si>
  <si>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</si>
  <si>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</si>
  <si>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</si>
  <si>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</si>
  <si>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</si>
  <si>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</si>
  <si>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</si>
  <si>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</si>
  <si>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</si>
  <si>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</si>
  <si>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</si>
  <si>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</si>
  <si>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</si>
  <si>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</si>
  <si>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</si>
  <si>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</si>
  <si>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</si>
  <si>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</si>
  <si>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</si>
  <si>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</si>
  <si>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</si>
  <si>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</si>
  <si>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</si>
  <si>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</si>
  <si>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</si>
  <si>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</si>
  <si>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</si>
  <si>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</si>
  <si>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</si>
  <si>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</si>
  <si>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</si>
  <si>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</si>
  <si>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</si>
  <si>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</si>
  <si>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</si>
  <si>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</si>
  <si>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</si>
  <si>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</si>
  <si>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</si>
  <si>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</si>
  <si>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</si>
  <si>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</si>
  <si>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</si>
  <si>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</si>
  <si>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</si>
  <si>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</si>
  <si>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</si>
  <si>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</si>
  <si>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</si>
  <si>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</si>
  <si>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</si>
  <si>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</si>
  <si>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</si>
  <si>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</si>
  <si>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</si>
  <si>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</si>
  <si>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</si>
  <si>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</si>
  <si>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</si>
  <si>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</si>
  <si>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</si>
  <si>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</si>
  <si>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</si>
  <si>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</si>
  <si>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</si>
  <si>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</si>
  <si>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</si>
  <si>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</si>
  <si>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</si>
  <si>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</si>
  <si>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</si>
  <si>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</si>
  <si>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</si>
  <si>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</si>
  <si>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</si>
  <si>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</si>
  <si>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</si>
  <si>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</si>
  <si>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</si>
  <si>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</si>
  <si>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</si>
  <si>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</si>
  <si>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</si>
  <si>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</si>
  <si>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</si>
  <si>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</si>
  <si>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</si>
  <si>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</si>
  <si>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</si>
  <si>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</si>
  <si>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</si>
  <si>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</si>
  <si>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</si>
  <si>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</si>
  <si>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</si>
  <si>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</si>
  <si>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</si>
  <si>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</si>
  <si>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</si>
  <si>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</si>
  <si>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</si>
  <si>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</si>
  <si>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</si>
  <si>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</si>
  <si>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</si>
  <si>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</si>
  <si>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</si>
  <si>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</si>
  <si>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</si>
  <si>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</si>
  <si>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</si>
  <si>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</si>
  <si>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</si>
  <si>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</si>
  <si>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</si>
  <si>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</si>
  <si>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</si>
  <si>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</si>
  <si>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</si>
  <si>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</si>
  <si>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</si>
  <si>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</si>
  <si>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</si>
  <si>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</si>
  <si>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</si>
  <si>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</si>
  <si>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</si>
  <si>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</si>
  <si>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</si>
  <si>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</si>
  <si>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</si>
  <si>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</si>
  <si>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</si>
  <si>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</si>
  <si>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</si>
  <si>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</si>
  <si>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</si>
  <si>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</si>
  <si>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</si>
  <si>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</si>
  <si>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</si>
  <si>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</si>
  <si>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</si>
  <si>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</si>
  <si>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</si>
  <si>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</si>
  <si>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</si>
  <si>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</si>
  <si>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</si>
  <si>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</si>
  <si>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</si>
  <si>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</si>
  <si>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</si>
  <si>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</si>
  <si>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</si>
  <si>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</si>
  <si>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</si>
  <si>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</si>
  <si>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</si>
  <si>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</si>
  <si>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</si>
  <si>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</si>
  <si>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</si>
  <si>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</si>
  <si>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</si>
  <si>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</si>
  <si>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</si>
  <si>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</si>
  <si>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</si>
  <si>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</si>
  <si>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</si>
  <si>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</si>
  <si>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</si>
  <si>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</si>
  <si>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</si>
  <si>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</si>
  <si>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</si>
  <si>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</si>
  <si>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</si>
  <si>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</si>
  <si>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</si>
  <si>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</si>
  <si>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</si>
  <si>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</si>
  <si>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</si>
  <si>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</si>
  <si>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</si>
  <si>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</si>
  <si>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</si>
  <si>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</si>
  <si>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</si>
  <si>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</si>
  <si>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</si>
  <si>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</si>
  <si>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</si>
  <si>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</si>
  <si>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</si>
  <si>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</si>
  <si>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</si>
  <si>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</si>
  <si>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</si>
  <si>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</si>
  <si>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</si>
  <si>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</si>
  <si>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</si>
  <si>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</si>
  <si>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</si>
  <si>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</si>
  <si>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</si>
  <si>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</si>
  <si>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</si>
  <si>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</si>
  <si>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</si>
  <si>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</si>
  <si>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</si>
  <si>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</si>
  <si>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</si>
  <si>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</si>
  <si>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</si>
  <si>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</si>
  <si>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</si>
  <si>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</si>
  <si>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</si>
  <si>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</si>
  <si>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</si>
  <si>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</si>
  <si>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</si>
  <si>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</si>
  <si>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</si>
  <si>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</si>
  <si>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</si>
  <si>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</si>
  <si>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</si>
  <si>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</si>
  <si>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</si>
  <si>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</si>
  <si>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</si>
  <si>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</si>
  <si>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</si>
  <si>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</si>
  <si>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</si>
  <si>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</si>
  <si>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</si>
  <si>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</si>
  <si>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</si>
  <si>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</si>
  <si>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</si>
  <si>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</si>
  <si>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</si>
  <si>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</si>
  <si>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</si>
  <si>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</si>
  <si>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</si>
  <si>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</si>
  <si>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</si>
  <si>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</si>
  <si>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</si>
  <si>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</si>
  <si>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</si>
  <si>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</si>
  <si>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</si>
  <si>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</si>
  <si>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</si>
  <si>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</si>
  <si>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</si>
  <si>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</si>
  <si>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</si>
  <si>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</si>
  <si>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</si>
  <si>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</si>
  <si>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</si>
  <si>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</si>
  <si>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</si>
  <si>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</si>
  <si>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</si>
  <si>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</si>
  <si>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</si>
  <si>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</si>
  <si>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</si>
  <si>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</si>
  <si>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</si>
  <si>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</si>
  <si>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</si>
  <si>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</si>
  <si>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</si>
  <si>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</si>
  <si>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</si>
  <si>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</si>
  <si>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</si>
  <si>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</si>
  <si>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</si>
  <si>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</si>
  <si>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</si>
  <si>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</si>
  <si>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</si>
  <si>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</si>
  <si>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</si>
  <si>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</si>
  <si>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</si>
  <si>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</si>
  <si>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</si>
  <si>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</si>
  <si>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</si>
  <si>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</si>
  <si>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</si>
  <si>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</si>
  <si>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</si>
  <si>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</si>
  <si>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</si>
  <si>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</si>
  <si>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</si>
  <si>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</si>
  <si>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</si>
  <si>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</si>
  <si>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</si>
  <si>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</si>
  <si>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</si>
  <si>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</si>
  <si>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</si>
  <si>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</si>
  <si>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</si>
  <si>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</si>
  <si>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</si>
  <si>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</si>
  <si>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</si>
  <si>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</si>
  <si>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</si>
  <si>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</si>
  <si>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</si>
  <si>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</si>
  <si>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</si>
  <si>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</si>
  <si>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</si>
  <si>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</si>
  <si>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</si>
  <si>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</si>
  <si>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</si>
  <si>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</si>
  <si>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</si>
  <si>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</si>
  <si>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</si>
  <si>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</si>
  <si>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</si>
  <si>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</si>
  <si>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</si>
  <si>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</si>
  <si>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</si>
  <si>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</si>
  <si>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</si>
  <si>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</si>
  <si>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</si>
  <si>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</si>
  <si>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</si>
  <si>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</si>
  <si>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</si>
  <si>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</si>
  <si>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</si>
  <si>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</si>
  <si>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</si>
  <si>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</si>
  <si>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</si>
  <si>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</si>
  <si>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</si>
  <si>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</si>
  <si>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</si>
  <si>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</si>
  <si>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</si>
  <si>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</si>
  <si>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</si>
  <si>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</si>
  <si>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</si>
  <si>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</si>
  <si>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</si>
  <si>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</si>
  <si>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</si>
  <si>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</si>
  <si>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</si>
  <si>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</si>
  <si>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</si>
  <si>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</si>
  <si>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</si>
  <si>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</si>
  <si>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</si>
  <si>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</si>
  <si>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</si>
  <si>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</si>
  <si>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</si>
  <si>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</si>
  <si>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</si>
  <si>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</si>
  <si>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</si>
  <si>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</si>
  <si>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</si>
  <si>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</si>
  <si>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</si>
  <si>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</si>
  <si>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</si>
  <si>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</si>
  <si>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</si>
  <si>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</si>
  <si>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</si>
  <si>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</si>
  <si>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</si>
  <si>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</si>
  <si>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</si>
  <si>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</si>
  <si>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</si>
  <si>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</si>
  <si>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</si>
  <si>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</si>
  <si>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</si>
  <si>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</si>
  <si>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</si>
  <si>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</si>
  <si>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</si>
  <si>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</si>
  <si>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</si>
  <si>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</si>
  <si>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</si>
  <si>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</si>
  <si>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</si>
  <si>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</si>
  <si>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</si>
  <si>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</si>
  <si>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</si>
  <si>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</si>
  <si>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</si>
  <si>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</si>
  <si>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</si>
  <si>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</si>
  <si>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</si>
  <si>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</si>
  <si>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</si>
  <si>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</si>
  <si>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</si>
  <si>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</si>
  <si>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</si>
  <si>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</si>
  <si>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</si>
  <si>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</si>
  <si>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</si>
  <si>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</si>
  <si>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</si>
  <si>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</si>
  <si>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</si>
  <si>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</si>
  <si>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</si>
  <si>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</si>
  <si>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</si>
  <si>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</si>
  <si>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</si>
  <si>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</si>
  <si>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</si>
  <si>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</si>
  <si>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</si>
  <si>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</si>
  <si>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</si>
  <si>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</si>
  <si>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</si>
  <si>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</si>
  <si>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</si>
  <si>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</si>
  <si>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</si>
  <si>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</si>
  <si>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</si>
  <si>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</si>
  <si>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</si>
  <si>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</si>
  <si>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</si>
  <si>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</si>
  <si>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</si>
  <si>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</si>
  <si>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</si>
  <si>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</si>
  <si>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</si>
  <si>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</si>
  <si>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</si>
  <si>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</si>
  <si>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</si>
  <si>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</si>
  <si>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</si>
  <si>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</si>
  <si>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</si>
  <si>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</si>
  <si>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</si>
  <si>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</si>
  <si>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</si>
  <si>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</si>
  <si>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</si>
  <si>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</si>
  <si>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</si>
  <si>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</si>
  <si>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</si>
  <si>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</si>
  <si>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</si>
  <si>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</si>
  <si>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</si>
  <si>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</si>
  <si>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</si>
  <si>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</si>
  <si>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</si>
  <si>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</si>
  <si>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</si>
  <si>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</si>
  <si>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</si>
  <si>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</si>
  <si>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</si>
  <si>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</si>
  <si>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</si>
  <si>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</si>
  <si>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</si>
  <si>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</si>
  <si>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</si>
  <si>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</si>
  <si>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</si>
  <si>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</si>
  <si>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</si>
  <si>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</si>
  <si>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</si>
  <si>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</si>
  <si>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</si>
  <si>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</si>
  <si>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</si>
  <si>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</si>
  <si>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</si>
  <si>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</si>
  <si>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</si>
  <si>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</si>
  <si>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</si>
  <si>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</si>
  <si>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</si>
  <si>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</si>
  <si>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</si>
  <si>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</si>
  <si>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</si>
  <si>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</si>
  <si>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</si>
  <si>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</si>
  <si>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</si>
  <si>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</si>
  <si>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</si>
  <si>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</si>
  <si>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</si>
  <si>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</si>
  <si>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</si>
  <si>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</si>
  <si>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</si>
  <si>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</si>
  <si>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</si>
  <si>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</si>
  <si>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</si>
  <si>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</si>
  <si>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</si>
  <si>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</si>
  <si>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</si>
  <si>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</si>
  <si>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</si>
  <si>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</si>
  <si>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</si>
  <si>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</si>
  <si>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</si>
  <si>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</si>
  <si>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</si>
  <si>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</si>
  <si>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</si>
  <si>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</si>
  <si>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</si>
  <si>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</si>
  <si>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</si>
  <si>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</si>
  <si>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</si>
  <si>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</si>
  <si>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</si>
  <si>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</si>
  <si>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</si>
  <si>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</si>
  <si>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</si>
  <si>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</si>
  <si>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</si>
  <si>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</si>
  <si>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</si>
  <si>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</si>
  <si>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</si>
  <si>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</si>
  <si>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</si>
  <si>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</si>
  <si>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</si>
  <si>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</si>
  <si>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</si>
  <si>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</si>
  <si>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</si>
  <si>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</si>
  <si>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</si>
  <si>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</si>
  <si>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</si>
  <si>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</si>
  <si>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</si>
  <si>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</si>
  <si>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</si>
  <si>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</si>
  <si>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</si>
  <si>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</si>
  <si>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</si>
  <si>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</si>
  <si>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</si>
  <si>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</si>
  <si>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</si>
  <si>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</si>
  <si>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</si>
  <si>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</si>
  <si>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</si>
  <si>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</si>
  <si>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</si>
  <si>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</si>
  <si>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</si>
  <si>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</si>
  <si>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</si>
  <si>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</si>
  <si>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</si>
  <si>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</si>
  <si>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</si>
  <si>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</si>
  <si>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</si>
  <si>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</si>
  <si>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</si>
  <si>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</si>
  <si>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</si>
  <si>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</si>
  <si>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</si>
  <si>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</si>
  <si>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</si>
  <si>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</si>
  <si>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</si>
  <si>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</si>
  <si>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</si>
  <si>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</si>
  <si>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</si>
  <si>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</si>
  <si>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</si>
  <si>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</si>
  <si>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</si>
  <si>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</si>
  <si>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</si>
  <si>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</si>
  <si>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</si>
  <si>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</si>
  <si>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</si>
  <si>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</si>
  <si>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</si>
  <si>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</si>
  <si>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</si>
  <si>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</si>
  <si>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</si>
  <si>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</si>
  <si>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</si>
  <si>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</si>
  <si>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</si>
  <si>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</si>
  <si>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</si>
  <si>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</si>
  <si>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</si>
  <si>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</si>
  <si>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</si>
  <si>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</si>
  <si>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</si>
  <si>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</si>
  <si>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</si>
  <si>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</si>
  <si>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</si>
  <si>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</si>
  <si>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</si>
  <si>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</si>
  <si>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</si>
  <si>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</si>
  <si>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</si>
  <si>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</si>
  <si>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</si>
  <si>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</si>
  <si>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</si>
  <si>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</si>
  <si>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</si>
  <si>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</si>
  <si>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</si>
  <si>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</si>
  <si>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</si>
  <si>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</si>
  <si>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</si>
  <si>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</si>
  <si>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</si>
  <si>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</si>
  <si>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</si>
  <si>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</si>
  <si>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</si>
  <si>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</si>
  <si>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</si>
  <si>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</si>
  <si>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</si>
  <si>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</si>
  <si>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</si>
  <si>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</si>
  <si>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</si>
  <si>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</si>
  <si>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</si>
  <si>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</si>
  <si>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</si>
  <si>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</si>
  <si>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</si>
  <si>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</si>
  <si>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</si>
  <si>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</si>
  <si>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</si>
  <si>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</si>
  <si>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</si>
  <si>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</si>
  <si>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</si>
  <si>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</si>
  <si>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</si>
  <si>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</si>
  <si>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</si>
  <si>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</si>
  <si>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</si>
  <si>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</si>
  <si>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</si>
  <si>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</si>
  <si>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</si>
  <si>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</si>
  <si>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</si>
  <si>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</si>
  <si>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</si>
  <si>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</si>
  <si>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</si>
  <si>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</si>
  <si>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</si>
  <si>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</si>
  <si>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</si>
  <si>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</si>
  <si>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</si>
  <si>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</si>
  <si>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</si>
  <si>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</si>
  <si>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</si>
  <si>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</si>
  <si>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</si>
  <si>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</si>
  <si>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</si>
  <si>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</si>
  <si>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</si>
  <si>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</si>
  <si>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</si>
  <si>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</si>
  <si>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</si>
  <si>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</si>
  <si>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</si>
  <si>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</si>
  <si>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</si>
  <si>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</si>
  <si>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</si>
  <si>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</si>
  <si>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</si>
  <si>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</si>
  <si>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</si>
  <si>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</si>
  <si>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</si>
  <si>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</si>
  <si>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</si>
  <si>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</si>
  <si>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</si>
  <si>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</si>
  <si>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</si>
  <si>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</si>
  <si>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</si>
  <si>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</si>
  <si>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</si>
  <si>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</si>
  <si>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</si>
  <si>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</si>
  <si>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</si>
  <si>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</si>
  <si>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</si>
  <si>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</si>
  <si>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</si>
  <si>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</si>
  <si>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</si>
  <si>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</si>
  <si>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</si>
  <si>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</si>
  <si>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</si>
  <si>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</si>
  <si>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</si>
  <si>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</si>
  <si>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</si>
  <si>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</si>
  <si>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</si>
  <si>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</si>
  <si>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</si>
  <si>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</si>
  <si>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</si>
  <si>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</si>
  <si>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</si>
  <si>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</si>
  <si>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</si>
  <si>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</si>
  <si>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</si>
  <si>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</si>
  <si>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</si>
  <si>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</si>
  <si>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</si>
  <si>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</si>
  <si>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</si>
  <si>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</si>
  <si>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</si>
  <si>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</si>
  <si>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</si>
  <si>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</si>
  <si>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</si>
  <si>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</si>
  <si>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</si>
  <si>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</si>
  <si>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</si>
  <si>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</si>
  <si>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</si>
  <si>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</si>
  <si>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</si>
  <si>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</si>
  <si>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</si>
  <si>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</si>
  <si>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</si>
  <si>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</si>
  <si>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</si>
  <si>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</si>
  <si>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</si>
  <si>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</si>
  <si>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</si>
  <si>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</si>
  <si>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</si>
  <si>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</si>
  <si>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</si>
  <si>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</si>
  <si>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</si>
  <si>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</si>
  <si>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</si>
  <si>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</si>
  <si>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</si>
  <si>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</si>
  <si>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</si>
  <si>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</si>
  <si>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</si>
  <si>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</si>
  <si>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</si>
  <si>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</si>
  <si>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</si>
  <si>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</si>
  <si>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</si>
  <si>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</si>
  <si>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</si>
  <si>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</si>
  <si>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</si>
  <si>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</si>
  <si>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</si>
  <si>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</si>
  <si>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</si>
  <si>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</si>
  <si>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</si>
  <si>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</si>
  <si>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</si>
  <si>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</si>
  <si>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</si>
  <si>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</si>
  <si>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</si>
  <si>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</si>
  <si>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</si>
  <si>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</si>
  <si>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</si>
  <si>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</si>
  <si>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</si>
  <si>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</si>
  <si>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</si>
  <si>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</si>
  <si>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</si>
  <si>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</si>
  <si>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</si>
  <si>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</si>
  <si>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</si>
  <si>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</si>
  <si>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</si>
  <si>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</si>
  <si>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</si>
  <si>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</si>
  <si>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</si>
  <si>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</si>
  <si>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</si>
  <si>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</si>
  <si>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</si>
  <si>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</si>
  <si>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</si>
  <si>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</si>
  <si>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</si>
  <si>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</si>
  <si>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</si>
  <si>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</si>
  <si>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</si>
  <si>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</si>
  <si>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</si>
  <si>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</si>
  <si>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</si>
  <si>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</si>
  <si>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</si>
  <si>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</si>
  <si>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</si>
  <si>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</si>
  <si>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</si>
  <si>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</si>
  <si>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</si>
  <si>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</si>
  <si>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</si>
  <si>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</si>
  <si>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</si>
  <si>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</si>
  <si>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</si>
  <si>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</si>
  <si>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</si>
  <si>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</si>
  <si>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</si>
  <si>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</si>
  <si>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</si>
  <si>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</si>
  <si>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</si>
  <si>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</si>
  <si>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</si>
  <si>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</si>
  <si>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</si>
  <si>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</si>
  <si>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</si>
  <si>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</si>
  <si>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</si>
  <si>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</si>
  <si>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</si>
  <si>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</si>
  <si>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</si>
  <si>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</si>
  <si>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</si>
  <si>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</si>
  <si>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</si>
  <si>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</si>
  <si>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</si>
  <si>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</si>
  <si>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</si>
  <si>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</si>
  <si>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</si>
  <si>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</si>
  <si>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</si>
  <si>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</si>
  <si>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</si>
  <si>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</si>
  <si>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</si>
  <si>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</si>
  <si>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</si>
  <si>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</si>
  <si>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</si>
  <si>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</si>
  <si>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</si>
  <si>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</si>
  <si>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</si>
  <si>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</si>
  <si>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</si>
  <si>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</si>
  <si>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</si>
  <si>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</si>
  <si>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</si>
  <si>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</si>
  <si>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</si>
  <si>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</si>
  <si>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</si>
  <si>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</si>
  <si>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</si>
  <si>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</si>
  <si>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</si>
  <si>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</si>
  <si>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</si>
  <si>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</si>
  <si>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</si>
  <si>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</si>
  <si>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</si>
  <si>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</si>
  <si>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</si>
  <si>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</si>
  <si>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</si>
  <si>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</si>
  <si>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</si>
  <si>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</si>
  <si>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</si>
  <si>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</si>
  <si>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</si>
  <si>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</si>
  <si>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</si>
  <si>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</si>
  <si>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</si>
  <si>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</si>
  <si>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</si>
  <si>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</si>
  <si>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</si>
  <si>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</si>
  <si>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</si>
  <si>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</si>
  <si>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</si>
  <si>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</si>
  <si>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</si>
  <si>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</si>
  <si>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</si>
  <si>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</si>
  <si>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</si>
  <si>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</si>
  <si>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</si>
  <si>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</si>
  <si>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</si>
  <si>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</si>
  <si>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</si>
  <si>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</si>
  <si>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</si>
  <si>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</si>
  <si>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</si>
  <si>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</si>
  <si>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</si>
  <si>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</si>
  <si>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</si>
  <si>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</si>
  <si>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</si>
  <si>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</si>
  <si>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</si>
  <si>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</si>
  <si>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</si>
  <si>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</si>
  <si>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</si>
  <si>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</si>
  <si>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</si>
  <si>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</si>
  <si>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</si>
  <si>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</si>
  <si>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</si>
  <si>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</si>
  <si>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</si>
  <si>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</si>
  <si>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</si>
  <si>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</si>
  <si>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</si>
  <si>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</si>
  <si>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</si>
  <si>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</si>
  <si>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</si>
  <si>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</si>
  <si>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</si>
  <si>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</si>
  <si>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</si>
  <si>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</si>
  <si>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</si>
  <si>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</si>
  <si>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</si>
  <si>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</si>
  <si>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</si>
  <si>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</si>
  <si>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</si>
  <si>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</si>
  <si>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</si>
  <si>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</si>
  <si>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</si>
  <si>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</si>
  <si>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</si>
  <si>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</si>
  <si>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</si>
  <si>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</si>
  <si>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</si>
  <si>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</si>
  <si>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</si>
  <si>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</si>
  <si>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</si>
  <si>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</si>
  <si>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</si>
  <si>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</si>
  <si>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</si>
  <si>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</si>
  <si>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</si>
  <si>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</si>
  <si>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</si>
  <si>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</si>
  <si>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</si>
  <si>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</si>
  <si>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</si>
  <si>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</si>
  <si>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</si>
  <si>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</si>
  <si>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</si>
  <si>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</si>
  <si>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</si>
  <si>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</si>
  <si>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</si>
  <si>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</si>
  <si>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</si>
  <si>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</si>
  <si>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</si>
  <si>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</si>
  <si>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</si>
  <si>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</si>
  <si>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</si>
  <si>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</si>
  <si>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</si>
  <si>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</si>
  <si>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</si>
  <si>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</si>
  <si>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</si>
  <si>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</si>
  <si>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</si>
  <si>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</si>
  <si>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</si>
  <si>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</si>
  <si>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</si>
  <si>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</si>
  <si>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</si>
  <si>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</si>
  <si>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</si>
  <si>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</si>
  <si>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</si>
  <si>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</si>
  <si>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</si>
  <si>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</si>
  <si>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</si>
  <si>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</si>
  <si>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</si>
  <si>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</si>
  <si>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</si>
  <si>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</si>
  <si>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</si>
  <si>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</si>
  <si>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</si>
  <si>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</si>
  <si>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</si>
  <si>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</si>
  <si>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</si>
  <si>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</si>
  <si>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</si>
  <si>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</si>
  <si>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</si>
  <si>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</si>
  <si>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</si>
  <si>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</si>
  <si>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</si>
  <si>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</si>
  <si>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</si>
  <si>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</si>
  <si>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</si>
  <si>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</si>
  <si>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</si>
  <si>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</si>
  <si>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</si>
  <si>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</si>
  <si>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</si>
  <si>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</si>
  <si>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</si>
  <si>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</si>
  <si>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</si>
  <si>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</si>
  <si>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</si>
  <si>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</si>
  <si>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</si>
  <si>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</si>
  <si>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</si>
  <si>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</si>
  <si>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</si>
  <si>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</si>
  <si>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</si>
  <si>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</si>
  <si>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</si>
  <si>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</si>
  <si>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</si>
  <si>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</si>
  <si>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</si>
  <si>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</si>
  <si>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</si>
  <si>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</si>
  <si>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</si>
  <si>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</si>
  <si>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</si>
  <si>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</si>
  <si>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</si>
  <si>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</si>
  <si>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</si>
  <si>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</si>
  <si>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</si>
  <si>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</si>
  <si>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</si>
  <si>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</si>
  <si>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</si>
  <si>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</si>
  <si>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</si>
  <si>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</si>
  <si>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</si>
  <si>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</si>
  <si>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</si>
  <si>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</si>
  <si>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</si>
  <si>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</si>
  <si>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</si>
  <si>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</si>
  <si>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</si>
  <si>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</si>
  <si>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</si>
  <si>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</si>
  <si>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</si>
  <si>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</si>
  <si>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</si>
  <si>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</si>
  <si>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</si>
  <si>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</si>
  <si>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</si>
  <si>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</si>
  <si>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</si>
  <si>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</si>
  <si>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</si>
  <si>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</si>
  <si>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</si>
  <si>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</si>
  <si>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</si>
  <si>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</si>
  <si>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</si>
  <si>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</si>
  <si>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</si>
  <si>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</si>
  <si>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</si>
  <si>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</si>
  <si>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</si>
  <si>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</si>
  <si>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</si>
  <si>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</si>
  <si>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</si>
  <si>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</si>
  <si>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</si>
  <si>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</si>
  <si>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</si>
  <si>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</si>
  <si>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</si>
  <si>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</si>
  <si>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</si>
  <si>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</si>
  <si>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</si>
  <si>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</si>
  <si>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</si>
  <si>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</si>
  <si>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</si>
  <si>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</si>
  <si>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</si>
  <si>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</si>
  <si>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</si>
  <si>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</si>
  <si>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</si>
  <si>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</si>
  <si>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</si>
  <si>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</si>
  <si>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</si>
  <si>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</si>
  <si>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</si>
  <si>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</si>
  <si>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</si>
  <si>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</si>
  <si>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</si>
  <si>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</si>
  <si>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</si>
  <si>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</si>
  <si>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</si>
  <si>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</si>
  <si>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</si>
  <si>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</si>
  <si>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</si>
  <si>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</si>
  <si>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</si>
  <si>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</si>
  <si>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</si>
  <si>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</si>
  <si>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</si>
  <si>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</si>
  <si>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</si>
  <si>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</si>
  <si>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</si>
  <si>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</si>
  <si>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</si>
  <si>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</si>
  <si>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</si>
  <si>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</si>
  <si>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</si>
  <si>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</si>
  <si>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</si>
  <si>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</si>
  <si>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</si>
  <si>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</si>
  <si>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</si>
  <si>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</si>
  <si>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</si>
  <si>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</si>
  <si>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</si>
  <si>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</si>
  <si>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</si>
  <si>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</si>
  <si>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</si>
  <si>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</si>
  <si>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</si>
  <si>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</si>
  <si>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</si>
  <si>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</si>
  <si>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</si>
  <si>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</si>
  <si>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</si>
  <si>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</si>
  <si>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</si>
  <si>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</si>
  <si>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</si>
  <si>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</si>
  <si>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</si>
  <si>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</si>
  <si>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</si>
  <si>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</si>
  <si>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</si>
  <si>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</si>
  <si>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</si>
  <si>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</si>
  <si>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</si>
  <si>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</si>
  <si>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</si>
  <si>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</si>
  <si>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</si>
  <si>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</si>
  <si>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</si>
  <si>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</si>
  <si>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</si>
  <si>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</si>
  <si>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</si>
  <si>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</si>
  <si>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</si>
  <si>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</si>
  <si>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</si>
  <si>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</si>
  <si>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</si>
  <si>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</si>
  <si>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</si>
  <si>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</si>
  <si>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</si>
  <si>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</si>
  <si>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</si>
  <si>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</si>
  <si>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</si>
  <si>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</si>
  <si>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</si>
  <si>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</si>
  <si>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</si>
  <si>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</si>
  <si>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</si>
  <si>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</si>
  <si>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</si>
  <si>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</si>
  <si>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</si>
  <si>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</si>
  <si>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</si>
  <si>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</si>
  <si>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</si>
  <si>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</si>
  <si>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</si>
  <si>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</si>
  <si>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</si>
  <si>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</si>
  <si>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</si>
  <si>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</si>
  <si>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</si>
  <si>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</si>
  <si>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</si>
  <si>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</si>
  <si>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</si>
  <si>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</si>
  <si>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</si>
  <si>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</si>
  <si>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</si>
  <si>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</si>
  <si>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</si>
  <si>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</si>
  <si>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</si>
  <si>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</si>
  <si>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</si>
  <si>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</si>
  <si>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</si>
  <si>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</si>
  <si>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</si>
  <si>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</si>
  <si>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</si>
  <si>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</si>
  <si>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</si>
  <si>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</si>
  <si>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</si>
  <si>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</si>
  <si>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</si>
  <si>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</si>
  <si>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</si>
  <si>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</si>
  <si>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</si>
  <si>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</si>
  <si>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</si>
  <si>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</si>
  <si>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</si>
  <si>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</si>
  <si>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</si>
  <si>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</si>
  <si>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</si>
  <si>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</si>
  <si>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</si>
  <si>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</si>
  <si>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</si>
  <si>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</si>
  <si>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</si>
  <si>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</si>
  <si>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</si>
  <si>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</si>
  <si>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</si>
  <si>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</si>
  <si>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</si>
  <si>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</si>
  <si>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</si>
  <si>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</si>
  <si>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</si>
  <si>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</si>
  <si>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</si>
  <si>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</si>
  <si>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</si>
  <si>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</si>
  <si>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</si>
  <si>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</si>
  <si>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</si>
  <si>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</si>
  <si>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</si>
  <si>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</si>
  <si>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</si>
  <si>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</si>
  <si>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</si>
  <si>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</si>
  <si>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</si>
  <si>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</si>
  <si>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</si>
  <si>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</si>
  <si>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</si>
  <si>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</si>
  <si>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</si>
  <si>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</si>
  <si>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</si>
  <si>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</si>
  <si>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</si>
  <si>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</si>
  <si>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</si>
  <si>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</si>
  <si>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</si>
  <si>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</si>
  <si>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</si>
  <si>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</si>
  <si>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</si>
  <si>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</si>
  <si>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</si>
  <si>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</si>
  <si>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</si>
  <si>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</si>
  <si>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</si>
  <si>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</si>
  <si>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</si>
  <si>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</si>
  <si>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</si>
  <si>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</si>
  <si>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</si>
  <si>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</si>
  <si>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</si>
  <si>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</si>
  <si>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</si>
  <si>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</si>
  <si>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</si>
  <si>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</si>
  <si>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</si>
  <si>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</si>
  <si>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</si>
  <si>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</si>
  <si>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</si>
  <si>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</si>
  <si>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</si>
  <si>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</si>
  <si>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</si>
  <si>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</si>
  <si>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</si>
  <si>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</si>
  <si>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</si>
  <si>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</si>
  <si>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</si>
  <si>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</si>
  <si>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</si>
  <si>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</si>
  <si>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</si>
  <si>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</si>
  <si>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</si>
  <si>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</si>
  <si>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</si>
  <si>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</si>
  <si>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</si>
  <si>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</si>
  <si>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</si>
  <si>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</si>
  <si>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</si>
  <si>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</si>
  <si>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</si>
  <si>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</si>
  <si>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</si>
  <si>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</si>
  <si>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</si>
  <si>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</si>
  <si>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</si>
  <si>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</si>
  <si>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</si>
  <si>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</si>
  <si>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</si>
  <si>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</si>
  <si>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</si>
  <si>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</si>
  <si>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</si>
  <si>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</si>
  <si>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</si>
  <si>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</si>
  <si>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</si>
  <si>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</si>
  <si>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</si>
  <si>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</si>
  <si>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</si>
  <si>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</si>
  <si>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</si>
  <si>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</si>
  <si>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</si>
  <si>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</si>
  <si>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</si>
  <si>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</si>
  <si>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</si>
  <si>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</si>
  <si>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</si>
  <si>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</si>
  <si>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</si>
  <si>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</si>
  <si>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</si>
  <si>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</si>
  <si>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</si>
  <si>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</si>
  <si>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</si>
  <si>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</si>
  <si>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</si>
  <si>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</si>
  <si>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</si>
  <si>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</si>
  <si>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</si>
  <si>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</si>
  <si>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</si>
  <si>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</si>
  <si>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</si>
  <si>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</si>
  <si>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</si>
  <si>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</si>
  <si>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</si>
  <si>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</si>
  <si>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</si>
  <si>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</si>
  <si>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</si>
  <si>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</si>
  <si>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</si>
  <si>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</si>
  <si>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</si>
  <si>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</si>
  <si>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</si>
  <si>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</si>
  <si>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</si>
  <si>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</si>
  <si>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</si>
  <si>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</si>
  <si>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</si>
  <si>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</si>
  <si>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</si>
  <si>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</si>
  <si>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</si>
  <si>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</si>
  <si>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</si>
  <si>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</si>
  <si>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</si>
  <si>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</si>
  <si>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</si>
  <si>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</si>
  <si>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</si>
  <si>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</si>
  <si>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</si>
  <si>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</si>
  <si>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</si>
  <si>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</si>
  <si>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</si>
  <si>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</si>
  <si>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</si>
  <si>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</si>
  <si>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</si>
  <si>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</si>
  <si>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</si>
  <si>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</si>
  <si>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</si>
  <si>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</si>
  <si>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</si>
  <si>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</si>
  <si>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</si>
  <si>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</si>
  <si>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</si>
  <si>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</si>
  <si>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</si>
  <si>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</si>
  <si>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</si>
  <si>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</si>
  <si>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</si>
  <si>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</si>
  <si>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</si>
  <si>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</si>
  <si>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</si>
  <si>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</si>
  <si>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</si>
  <si>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</si>
  <si>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</si>
  <si>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</si>
  <si>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</si>
  <si>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</si>
  <si>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</si>
  <si>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</si>
  <si>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</si>
  <si>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</si>
  <si>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</si>
  <si>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</si>
  <si>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</si>
  <si>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</si>
  <si>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</si>
  <si>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</si>
  <si>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</si>
  <si>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</si>
  <si>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</si>
  <si>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</si>
  <si>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</si>
  <si>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</si>
  <si>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</si>
  <si>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</si>
  <si>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</si>
  <si>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</si>
  <si>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</si>
  <si>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</si>
  <si>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</si>
  <si>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</si>
  <si>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</si>
  <si>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</si>
  <si>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</si>
  <si>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</si>
  <si>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</si>
  <si>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</si>
  <si>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</si>
  <si>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</si>
  <si>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</si>
  <si>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</si>
  <si>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</si>
  <si>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</si>
  <si>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</si>
  <si>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</si>
  <si>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</si>
  <si>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</si>
  <si>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</si>
  <si>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</si>
  <si>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</si>
  <si>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</si>
  <si>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</si>
  <si>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</si>
  <si>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</si>
  <si>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</si>
  <si>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</si>
  <si>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</si>
  <si>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</si>
  <si>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</si>
  <si>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</si>
  <si>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</si>
  <si>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</si>
  <si>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</si>
  <si>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</si>
  <si>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</si>
  <si>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</si>
  <si>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</si>
  <si>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</si>
  <si>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</si>
  <si>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</si>
  <si>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</si>
  <si>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</si>
  <si>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</si>
  <si>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</si>
  <si>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</si>
  <si>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</si>
  <si>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</si>
  <si>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</si>
  <si>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</si>
  <si>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</si>
  <si>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</si>
  <si>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</si>
  <si>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</si>
  <si>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</si>
  <si>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</si>
  <si>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</si>
  <si>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</si>
  <si>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</si>
  <si>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</si>
  <si>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</si>
  <si>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</si>
  <si>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</si>
  <si>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</si>
  <si>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</si>
  <si>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</si>
  <si>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</si>
  <si>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</si>
  <si>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</si>
  <si>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</si>
  <si>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</si>
  <si>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</si>
  <si>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</si>
  <si>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</si>
  <si>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</si>
  <si>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</si>
  <si>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</si>
  <si>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</si>
  <si>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</si>
  <si>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</si>
  <si>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</si>
  <si>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</si>
  <si>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</si>
  <si>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</si>
  <si>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</si>
  <si>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</si>
  <si>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</si>
  <si>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</si>
  <si>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</si>
  <si>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</si>
  <si>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</si>
  <si>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</si>
  <si>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</si>
  <si>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</si>
  <si>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</si>
  <si>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</si>
  <si>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</si>
  <si>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</si>
  <si>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</si>
  <si>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</si>
  <si>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</si>
  <si>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</si>
  <si>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</si>
  <si>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</si>
  <si>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</si>
  <si>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</si>
  <si>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</si>
  <si>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</si>
  <si>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</si>
  <si>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</si>
  <si>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</si>
  <si>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</si>
  <si>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</si>
  <si>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</si>
  <si>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</si>
  <si>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</si>
  <si>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</si>
  <si>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</si>
  <si>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</si>
  <si>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</si>
  <si>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</si>
  <si>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</si>
  <si>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</si>
  <si>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</si>
  <si>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</si>
  <si>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</si>
  <si>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</si>
  <si>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</si>
  <si>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</si>
  <si>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</si>
  <si>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</si>
  <si>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</si>
  <si>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</si>
  <si>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</si>
  <si>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</si>
  <si>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</si>
  <si>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</si>
  <si>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</si>
  <si>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</si>
  <si>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</si>
  <si>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</si>
  <si>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</si>
  <si>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</si>
  <si>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</si>
  <si>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</si>
  <si>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</si>
  <si>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</si>
  <si>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</si>
  <si>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</si>
  <si>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</si>
  <si>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</si>
  <si>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</si>
  <si>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</si>
  <si>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</si>
  <si>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</si>
  <si>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</si>
  <si>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</si>
  <si>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</si>
  <si>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</si>
  <si>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</si>
  <si>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</si>
  <si>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</si>
  <si>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</si>
  <si>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</si>
  <si>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</si>
  <si>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</si>
  <si>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</si>
  <si>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</si>
  <si>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</si>
  <si>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</si>
  <si>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</si>
  <si>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</si>
  <si>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</si>
  <si>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</si>
  <si>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</si>
  <si>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</si>
  <si>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</si>
  <si>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</si>
  <si>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</si>
  <si>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</si>
  <si>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</si>
  <si>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</si>
  <si>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</si>
  <si>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</si>
  <si>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</si>
  <si>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</si>
  <si>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</si>
  <si>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</si>
  <si>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</si>
  <si>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</si>
  <si>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</si>
  <si>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</si>
  <si>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</si>
  <si>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</si>
  <si>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</si>
  <si>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</si>
  <si>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</si>
  <si>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</si>
  <si>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</si>
  <si>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</si>
  <si>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</si>
  <si>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</si>
  <si>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</si>
  <si>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</si>
  <si>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</si>
  <si>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</si>
  <si>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</si>
  <si>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</si>
  <si>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</si>
  <si>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</si>
  <si>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</si>
  <si>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</si>
  <si>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</si>
  <si>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</si>
  <si>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</si>
  <si>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</si>
  <si>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</si>
  <si>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</si>
  <si>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</si>
  <si>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</si>
  <si>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</si>
  <si>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</si>
  <si>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</si>
  <si>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</si>
  <si>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</si>
  <si>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</si>
  <si>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</si>
  <si>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</si>
  <si>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</si>
  <si>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</si>
  <si>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</si>
  <si>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</si>
  <si>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</si>
  <si>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</si>
  <si>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</si>
  <si>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</si>
  <si>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</si>
  <si>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</si>
  <si>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</si>
  <si>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</si>
  <si>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</si>
  <si>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</si>
  <si>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</si>
  <si>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</si>
  <si>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</si>
  <si>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</si>
  <si>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</si>
  <si>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</si>
  <si>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</si>
  <si>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</si>
  <si>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</si>
  <si>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</si>
  <si>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</si>
  <si>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</si>
  <si>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</si>
  <si>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</si>
  <si>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</si>
  <si>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</si>
  <si>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</si>
  <si>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</si>
  <si>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</si>
  <si>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</si>
  <si>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</si>
  <si>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</si>
  <si>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</si>
  <si>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</si>
  <si>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</si>
  <si>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</si>
  <si>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</si>
  <si>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</si>
  <si>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</si>
  <si>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</si>
  <si>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</si>
  <si>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</si>
  <si>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</si>
  <si>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</si>
  <si>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</si>
  <si>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</si>
  <si>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</si>
  <si>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</si>
  <si>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</si>
  <si>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</si>
  <si>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</si>
  <si>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</si>
  <si>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</si>
  <si>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</si>
  <si>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</si>
  <si>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</si>
  <si>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</si>
  <si>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</si>
  <si>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</si>
  <si>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</si>
  <si>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</si>
  <si>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</si>
  <si>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</si>
  <si>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</si>
  <si>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</si>
  <si>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</si>
  <si>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</si>
  <si>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</si>
  <si>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</si>
  <si>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</si>
  <si>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</si>
  <si>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</si>
  <si>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</si>
  <si>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</si>
  <si>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</si>
  <si>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</si>
  <si>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</si>
  <si>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</si>
  <si>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</si>
  <si>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</si>
  <si>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</si>
  <si>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</si>
  <si>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</si>
  <si>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</si>
  <si>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</si>
  <si>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</si>
  <si>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</si>
  <si>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</si>
  <si>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</si>
  <si>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</si>
  <si>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</si>
  <si>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</si>
  <si>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</si>
  <si>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</si>
  <si>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</si>
  <si>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</si>
  <si>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</si>
  <si>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</si>
  <si>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</si>
  <si>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</si>
  <si>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</si>
  <si>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</si>
  <si>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</si>
  <si>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</si>
  <si>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</si>
  <si>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</si>
  <si>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</si>
  <si>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</si>
  <si>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</si>
  <si>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</si>
  <si>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</si>
  <si>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</si>
  <si>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</si>
  <si>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</si>
  <si>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</si>
  <si>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</si>
  <si>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</si>
  <si>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</si>
  <si>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</si>
  <si>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</si>
  <si>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</si>
  <si>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</si>
  <si>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</si>
  <si>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</si>
  <si>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</si>
  <si>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</si>
  <si>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</si>
  <si>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</si>
  <si>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</si>
  <si>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</si>
  <si>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</si>
  <si>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</si>
  <si>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</si>
  <si>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</si>
  <si>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</si>
  <si>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</si>
  <si>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</si>
  <si>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</si>
  <si>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</si>
  <si>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</si>
  <si>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</si>
  <si>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</si>
  <si>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</si>
  <si>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</si>
  <si>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</si>
  <si>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</si>
  <si>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</si>
  <si>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</si>
  <si>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</si>
  <si>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</si>
  <si>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</si>
  <si>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</si>
  <si>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</si>
  <si>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</si>
  <si>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</si>
  <si>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</si>
  <si>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</si>
  <si>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</si>
  <si>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</si>
  <si>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</si>
  <si>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</si>
  <si>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</si>
  <si>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</si>
  <si>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</si>
  <si>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</si>
  <si>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</si>
  <si>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</si>
  <si>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</si>
  <si>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</si>
  <si>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</si>
  <si>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</si>
  <si>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</si>
  <si>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</si>
  <si>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</si>
  <si>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</si>
  <si>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</si>
  <si>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</si>
  <si>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</si>
  <si>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</si>
  <si>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</si>
  <si>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</si>
  <si>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</si>
  <si>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</si>
  <si>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</si>
  <si>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</si>
  <si>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</si>
  <si>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</si>
  <si>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</si>
  <si>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</si>
  <si>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</si>
  <si>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</si>
  <si>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</si>
  <si>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</si>
  <si>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</si>
  <si>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</si>
  <si>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</si>
  <si>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</si>
  <si>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</si>
  <si>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</si>
  <si>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</si>
  <si>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</si>
  <si>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</si>
  <si>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</si>
  <si>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</si>
  <si>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</si>
  <si>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</si>
  <si>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</si>
  <si>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</si>
  <si>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</si>
  <si>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</si>
  <si>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</si>
  <si>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</si>
  <si>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</si>
  <si>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</si>
  <si>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</si>
  <si>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</si>
  <si>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</si>
  <si>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</si>
  <si>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</si>
  <si>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</si>
  <si>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</si>
  <si>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</si>
  <si>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</si>
  <si>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</si>
  <si>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</si>
  <si>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</si>
  <si>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</si>
  <si>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</si>
  <si>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</si>
  <si>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</si>
  <si>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</si>
  <si>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</si>
  <si>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</si>
  <si>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</si>
  <si>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</si>
  <si>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</si>
  <si>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</si>
  <si>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</si>
  <si>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</si>
  <si>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</si>
  <si>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</si>
  <si>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</si>
  <si>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</si>
  <si>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</si>
  <si>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</si>
  <si>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</si>
  <si>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</si>
  <si>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</si>
  <si>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</si>
  <si>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</si>
  <si>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</si>
  <si>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</si>
  <si>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</si>
  <si>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</si>
  <si>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</si>
  <si>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</si>
  <si>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</si>
  <si>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</si>
  <si>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</si>
  <si>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</si>
  <si>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</si>
  <si>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</si>
  <si>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</si>
  <si>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</si>
  <si>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</si>
  <si>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</si>
  <si>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</si>
  <si>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</si>
  <si>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</si>
  <si>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</si>
  <si>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</si>
  <si>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</si>
  <si>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</si>
  <si>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</si>
  <si>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</si>
  <si>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</si>
  <si>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</si>
  <si>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</si>
  <si>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</si>
  <si>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</si>
  <si>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</si>
  <si>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</si>
  <si>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</si>
  <si>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</si>
  <si>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</si>
  <si>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</si>
  <si>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</si>
  <si>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</si>
  <si>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</si>
  <si>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</si>
  <si>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</si>
  <si>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</si>
  <si>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</si>
  <si>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</si>
  <si>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</si>
  <si>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</si>
  <si>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</si>
  <si>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</si>
  <si>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</si>
  <si>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</si>
  <si>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</si>
  <si>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</si>
  <si>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</si>
  <si>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</si>
  <si>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</si>
  <si>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</si>
  <si>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</si>
  <si>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</si>
  <si>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</si>
  <si>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</si>
  <si>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</si>
  <si>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</si>
  <si>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</si>
  <si>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</si>
  <si>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</si>
  <si>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</si>
  <si>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</si>
  <si>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</si>
  <si>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</si>
  <si>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</si>
  <si>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</si>
  <si>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</si>
  <si>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</si>
  <si>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</si>
  <si>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</si>
  <si>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</si>
  <si>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</si>
  <si>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</si>
  <si>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</si>
  <si>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</si>
  <si>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</si>
  <si>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</si>
  <si>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</si>
  <si>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</si>
  <si>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</si>
  <si>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</si>
  <si>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</si>
  <si>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</si>
  <si>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</si>
  <si>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</si>
  <si>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</si>
  <si>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</si>
  <si>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</si>
  <si>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</si>
  <si>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</si>
  <si>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</si>
  <si>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</si>
  <si>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</si>
  <si>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</si>
  <si>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</si>
  <si>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</si>
  <si>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</si>
  <si>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</si>
  <si>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</si>
  <si>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</si>
  <si>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</si>
  <si>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</si>
  <si>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</si>
  <si>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</si>
  <si>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</si>
  <si>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</si>
  <si>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</si>
  <si>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</si>
  <si>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</si>
  <si>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</si>
  <si>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</si>
  <si>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</si>
  <si>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</si>
  <si>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</si>
  <si>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</si>
  <si>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</si>
  <si>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</si>
  <si>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</si>
  <si>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</si>
  <si>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</si>
  <si>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</si>
  <si>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</si>
  <si>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</si>
  <si>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</si>
  <si>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</si>
  <si>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</si>
  <si>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</si>
  <si>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</si>
  <si>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</si>
  <si>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</si>
  <si>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</si>
  <si>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</si>
  <si>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</si>
  <si>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</si>
  <si>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</si>
  <si>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</si>
  <si>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</si>
  <si>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</si>
  <si>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</si>
  <si>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</si>
  <si>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</si>
  <si>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</si>
  <si>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</si>
  <si>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</si>
  <si>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</si>
  <si>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</si>
  <si>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</si>
  <si>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</si>
  <si>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</si>
  <si>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</si>
  <si>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</si>
  <si>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</si>
  <si>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</si>
  <si>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</si>
  <si>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</si>
  <si>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</si>
  <si>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</si>
  <si>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</si>
  <si>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</si>
  <si>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</si>
  <si>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</si>
  <si>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</si>
  <si>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</si>
  <si>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</si>
  <si>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</si>
  <si>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</si>
  <si>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</si>
  <si>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</si>
  <si>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</si>
  <si>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</si>
  <si>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</si>
  <si>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</si>
  <si>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</si>
  <si>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</si>
  <si>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</si>
  <si>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</si>
  <si>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</si>
  <si>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</si>
  <si>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</si>
  <si>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</si>
  <si>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</si>
  <si>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</si>
  <si>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</si>
  <si>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</si>
  <si>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</si>
  <si>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</si>
  <si>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</si>
  <si>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</si>
  <si>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</si>
  <si>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</si>
  <si>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</si>
  <si>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</si>
  <si>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</si>
  <si>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</si>
  <si>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</si>
  <si>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</si>
  <si>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</si>
  <si>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</si>
  <si>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</si>
  <si>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</si>
  <si>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</si>
  <si>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</si>
  <si>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</si>
  <si>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</si>
  <si>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</si>
  <si>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</si>
  <si>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</si>
  <si>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</si>
  <si>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</si>
  <si>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</si>
  <si>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</si>
  <si>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</si>
  <si>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</si>
  <si>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</si>
  <si>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</si>
  <si>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</si>
  <si>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</si>
  <si>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</si>
  <si>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</si>
  <si>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</si>
  <si>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</si>
  <si>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</si>
  <si>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</si>
  <si>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</si>
  <si>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</si>
  <si>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</si>
  <si>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</si>
  <si>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</si>
  <si>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</si>
  <si>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</si>
  <si>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</si>
  <si>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</si>
  <si>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</si>
  <si>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</si>
  <si>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</si>
  <si>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</si>
  <si>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</si>
  <si>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</si>
  <si>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</si>
  <si>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</si>
  <si>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</si>
  <si>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</si>
  <si>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</si>
  <si>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</si>
  <si>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</si>
  <si>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</si>
  <si>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</si>
  <si>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</si>
  <si>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</si>
  <si>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</si>
  <si>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</si>
  <si>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</si>
  <si>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</si>
  <si>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</si>
  <si>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</si>
  <si>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</si>
  <si>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</si>
  <si>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</si>
  <si>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</si>
  <si>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</si>
  <si>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</si>
  <si>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</si>
  <si>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</si>
  <si>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</si>
  <si>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</si>
  <si>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</si>
  <si>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</si>
  <si>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</si>
  <si>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</si>
  <si>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</si>
  <si>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</si>
  <si>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</si>
  <si>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</si>
  <si>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</si>
  <si>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</si>
  <si>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</si>
  <si>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</si>
  <si>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</si>
  <si>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</si>
  <si>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</si>
  <si>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</si>
  <si>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</si>
  <si>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</si>
  <si>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</si>
  <si>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</si>
  <si>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</si>
  <si>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</si>
  <si>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</si>
  <si>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</si>
  <si>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</si>
  <si>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</si>
  <si>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</si>
  <si>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</si>
  <si>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</si>
  <si>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</si>
  <si>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</si>
  <si>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</si>
  <si>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</si>
  <si>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</si>
  <si>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</si>
  <si>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</si>
  <si>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</si>
  <si>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</si>
  <si>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</si>
  <si>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</si>
  <si>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</si>
  <si>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</si>
  <si>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</si>
  <si>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</si>
  <si>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</si>
  <si>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</si>
  <si>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</si>
  <si>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</si>
  <si>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</si>
  <si>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</si>
  <si>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</si>
  <si>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</si>
  <si>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</si>
  <si>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</si>
  <si>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</si>
  <si>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</si>
  <si>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</si>
  <si>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</si>
  <si>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</si>
  <si>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</si>
  <si>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</si>
  <si>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</si>
  <si>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</si>
  <si>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</si>
  <si>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</si>
  <si>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</si>
  <si>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</si>
  <si>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</si>
  <si>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</si>
  <si>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</si>
  <si>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</si>
  <si>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</si>
  <si>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</si>
  <si>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</si>
  <si>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</si>
  <si>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</si>
  <si>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</si>
  <si>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</si>
  <si>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</si>
  <si>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</si>
  <si>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</si>
  <si>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</si>
  <si>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</si>
  <si>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</si>
  <si>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</si>
  <si>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</si>
  <si>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</si>
  <si>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</si>
  <si>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</si>
  <si>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</si>
  <si>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</si>
  <si>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</si>
  <si>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</si>
  <si>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</si>
  <si>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</si>
  <si>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</si>
  <si>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</si>
  <si>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</si>
  <si>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</si>
  <si>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</si>
  <si>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</si>
  <si>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</si>
  <si>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</si>
  <si>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</si>
  <si>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</si>
  <si>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</si>
  <si>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</si>
  <si>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</si>
  <si>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</si>
  <si>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</si>
  <si>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</si>
  <si>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</si>
  <si>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</si>
  <si>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</si>
  <si>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</si>
  <si>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</si>
  <si>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</si>
  <si>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</si>
  <si>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</si>
  <si>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</si>
  <si>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</si>
  <si>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</si>
  <si>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</si>
  <si>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</si>
  <si>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</si>
  <si>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</si>
  <si>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</si>
  <si>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</si>
  <si>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</si>
  <si>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</si>
  <si>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</si>
  <si>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</si>
  <si>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</si>
  <si>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</si>
  <si>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</si>
  <si>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</si>
  <si>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</si>
  <si>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</si>
  <si>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</si>
  <si>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</si>
  <si>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</si>
  <si>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</si>
  <si>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</si>
  <si>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</si>
  <si>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</si>
  <si>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</si>
  <si>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</si>
  <si>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</si>
  <si>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</si>
  <si>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</si>
  <si>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</si>
  <si>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</si>
  <si>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</si>
  <si>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</si>
  <si>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</si>
  <si>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</si>
  <si>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</si>
  <si>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</si>
  <si>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</si>
  <si>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</si>
  <si>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</si>
  <si>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</si>
  <si>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</si>
  <si>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</si>
  <si>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</si>
  <si>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</si>
  <si>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</si>
  <si>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</si>
  <si>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</si>
  <si>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</si>
  <si>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</si>
  <si>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</si>
  <si>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</si>
  <si>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</si>
  <si>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</si>
  <si>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</si>
  <si>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</si>
  <si>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</si>
  <si>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</si>
  <si>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</si>
  <si>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</si>
  <si>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</si>
  <si>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</si>
  <si>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</si>
  <si>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</si>
  <si>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</si>
  <si>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</si>
  <si>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</si>
  <si>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</si>
  <si>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</si>
  <si>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</si>
  <si>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</si>
  <si>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</si>
  <si>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</si>
  <si>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</si>
  <si>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</si>
  <si>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</si>
  <si>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</si>
  <si>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</si>
  <si>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</si>
  <si>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</si>
  <si>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</si>
  <si>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</si>
  <si>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</si>
  <si>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</si>
  <si>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</si>
  <si>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</si>
  <si>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</si>
  <si>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</si>
  <si>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</si>
  <si>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</si>
  <si>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</si>
  <si>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</si>
  <si>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</si>
  <si>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</si>
  <si>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</si>
  <si>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</si>
  <si>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</si>
  <si>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</si>
  <si>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</si>
  <si>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</si>
  <si>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</si>
  <si>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</si>
  <si>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</si>
  <si>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</si>
  <si>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</si>
  <si>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</si>
  <si>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</si>
  <si>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</si>
  <si>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</si>
  <si>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</si>
  <si>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</si>
  <si>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</si>
  <si>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</si>
  <si>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</si>
  <si>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</si>
  <si>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</si>
  <si>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</si>
  <si>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</si>
  <si>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</si>
  <si>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</si>
  <si>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</si>
  <si>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</si>
  <si>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</si>
  <si>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</si>
  <si>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</si>
  <si>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</si>
  <si>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</si>
  <si>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</si>
  <si>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</si>
  <si>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</si>
  <si>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</si>
  <si>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</si>
  <si>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</si>
  <si>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</si>
  <si>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</si>
  <si>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</si>
  <si>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</si>
  <si>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</si>
  <si>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</si>
  <si>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</si>
  <si>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</si>
  <si>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</si>
  <si>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</si>
  <si>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</si>
  <si>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</si>
  <si>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</si>
  <si>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</si>
  <si>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</si>
  <si>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</si>
  <si>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</si>
  <si>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</si>
  <si>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</si>
  <si>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</si>
  <si>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</si>
  <si>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</si>
  <si>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</si>
  <si>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</si>
  <si>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</si>
  <si>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</si>
  <si>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</si>
  <si>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</si>
  <si>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</si>
  <si>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</si>
  <si>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</si>
  <si>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</si>
  <si>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</si>
  <si>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</si>
  <si>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</si>
  <si>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</si>
  <si>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</si>
  <si>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</si>
  <si>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</si>
  <si>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</si>
  <si>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</si>
  <si>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</si>
  <si>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</si>
  <si>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</si>
  <si>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</si>
  <si>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</si>
  <si>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</si>
  <si>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</si>
  <si>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</si>
  <si>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</si>
  <si>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</si>
  <si>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</si>
  <si>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</si>
  <si>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</si>
  <si>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</si>
  <si>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</si>
  <si>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</si>
  <si>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</si>
  <si>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</si>
  <si>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</si>
  <si>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</si>
  <si>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</si>
  <si>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</si>
  <si>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</si>
  <si>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</si>
  <si>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</si>
  <si>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</si>
  <si>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</si>
  <si>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</si>
  <si>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</si>
  <si>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</si>
  <si>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</si>
  <si>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</si>
  <si>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</si>
  <si>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</si>
  <si>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</si>
  <si>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</si>
  <si>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</si>
  <si>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</si>
  <si>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</si>
  <si>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</si>
  <si>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</si>
  <si>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</si>
  <si>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</si>
  <si>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</si>
  <si>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</si>
  <si>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</si>
  <si>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</si>
  <si>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</si>
  <si>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</si>
  <si>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</si>
  <si>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</si>
  <si>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</si>
  <si>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</si>
  <si>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</si>
  <si>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</si>
  <si>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</si>
  <si>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</si>
  <si>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</si>
  <si>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</si>
  <si>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</si>
  <si>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</si>
  <si>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</si>
  <si>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</si>
  <si>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</si>
  <si>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</si>
  <si>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</si>
  <si>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</si>
  <si>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</si>
  <si>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</si>
  <si>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</si>
  <si>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</si>
  <si>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</si>
  <si>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</si>
  <si>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</si>
  <si>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</si>
  <si>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</si>
  <si>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</si>
  <si>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</si>
  <si>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</si>
  <si>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</si>
  <si>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</si>
  <si>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</si>
  <si>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</si>
  <si>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</si>
  <si>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</si>
  <si>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</si>
  <si>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</si>
  <si>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</si>
  <si>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</si>
  <si>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</si>
  <si>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</si>
  <si>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</si>
  <si>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</si>
  <si>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</si>
  <si>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</si>
  <si>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</si>
  <si>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</si>
  <si>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</si>
  <si>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</si>
  <si>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</si>
  <si>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</si>
  <si>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</si>
  <si>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</si>
  <si>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</si>
  <si>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</si>
  <si>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</si>
  <si>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</si>
  <si>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</si>
  <si>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</si>
  <si>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</si>
  <si>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</si>
  <si>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</si>
  <si>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</si>
  <si>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</si>
  <si>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</si>
  <si>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</si>
  <si>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</si>
  <si>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</si>
  <si>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</si>
  <si>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</si>
  <si>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</si>
  <si>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</si>
  <si>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</si>
  <si>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</si>
  <si>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</si>
  <si>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</si>
  <si>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</si>
  <si>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</si>
  <si>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</si>
  <si>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</si>
  <si>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</si>
  <si>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</si>
  <si>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</si>
  <si>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</si>
  <si>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</si>
  <si>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</si>
  <si>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</si>
  <si>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</si>
  <si>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</si>
  <si>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</si>
  <si>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</si>
  <si>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</si>
  <si>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</si>
  <si>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</si>
  <si>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</si>
  <si>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</si>
  <si>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</si>
  <si>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</si>
  <si>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</si>
  <si>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</si>
  <si>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</si>
  <si>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</si>
  <si>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</si>
  <si>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</si>
  <si>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</si>
  <si>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</si>
  <si>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</si>
  <si>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</si>
  <si>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</si>
  <si>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</si>
  <si>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</si>
  <si>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</si>
  <si>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</si>
  <si>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</si>
  <si>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</si>
  <si>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</si>
  <si>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</si>
  <si>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</si>
  <si>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</si>
  <si>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</si>
  <si>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</si>
  <si>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</si>
  <si>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</si>
  <si>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</si>
  <si>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</si>
  <si>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</si>
  <si>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</si>
  <si>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</si>
  <si>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</si>
  <si>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</si>
  <si>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</si>
  <si>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</si>
  <si>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</si>
  <si>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</si>
  <si>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</si>
  <si>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</si>
  <si>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</si>
  <si>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</si>
  <si>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</si>
  <si>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</si>
  <si>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</si>
  <si>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</si>
  <si>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</si>
  <si>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</si>
  <si>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</si>
  <si>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</si>
  <si>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</si>
  <si>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</si>
  <si>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</si>
  <si>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</si>
  <si>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</si>
  <si>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</si>
  <si>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</si>
  <si>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</si>
  <si>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</si>
  <si>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</si>
  <si>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</si>
  <si>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</si>
  <si>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</si>
  <si>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</si>
  <si>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</si>
  <si>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</si>
  <si>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</si>
  <si>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</si>
  <si>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</si>
  <si>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</si>
  <si>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</si>
  <si>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</si>
  <si>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</si>
  <si>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</si>
  <si>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</si>
  <si>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</si>
  <si>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</si>
  <si>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</si>
  <si>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</si>
  <si>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</si>
  <si>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</si>
  <si>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</si>
  <si>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</si>
  <si>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</si>
  <si>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</si>
  <si>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</si>
  <si>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</si>
  <si>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</si>
  <si>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</si>
  <si>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</si>
  <si>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</si>
  <si>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</si>
  <si>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</si>
  <si>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</si>
  <si>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</si>
  <si>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</si>
  <si>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</si>
  <si>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</si>
  <si>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</si>
  <si>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</si>
  <si>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</si>
  <si>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</si>
  <si>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</si>
  <si>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</si>
  <si>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</si>
  <si>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</si>
  <si>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</si>
  <si>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</si>
  <si>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</si>
  <si>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</si>
  <si>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</si>
  <si>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</si>
  <si>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</si>
  <si>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</si>
  <si>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</si>
  <si>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</si>
  <si>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</si>
  <si>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</si>
  <si>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</si>
  <si>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</si>
  <si>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</si>
  <si>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</si>
  <si>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</si>
  <si>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</si>
  <si>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</si>
  <si>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</si>
  <si>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</si>
  <si>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</si>
  <si>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</si>
  <si>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</si>
  <si>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</si>
  <si>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</si>
  <si>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</si>
  <si>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</si>
  <si>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</si>
  <si>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</si>
  <si>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</si>
  <si>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</si>
  <si>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</si>
  <si>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</si>
  <si>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</si>
  <si>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</si>
  <si>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</si>
  <si>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</si>
  <si>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</si>
  <si>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</si>
  <si>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</si>
  <si>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</si>
  <si>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</si>
  <si>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</si>
  <si>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</si>
  <si>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</si>
  <si>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</si>
  <si>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</si>
  <si>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</si>
  <si>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</si>
  <si>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</si>
  <si>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</si>
  <si>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</si>
  <si>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</si>
  <si>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</si>
  <si>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</si>
  <si>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</si>
  <si>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</si>
  <si>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</si>
  <si>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</si>
  <si>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</si>
  <si>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</si>
  <si>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</si>
  <si>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</si>
  <si>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</si>
  <si>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</si>
  <si>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</si>
  <si>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</si>
  <si>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</si>
  <si>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</si>
  <si>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</si>
  <si>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</si>
  <si>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</si>
  <si>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</si>
  <si>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</si>
  <si>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</si>
  <si>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</si>
  <si>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</si>
  <si>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</si>
  <si>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</si>
  <si>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</si>
  <si>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</si>
  <si>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</si>
  <si>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</si>
  <si>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</si>
  <si>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</si>
  <si>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</si>
  <si>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</si>
  <si>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</si>
  <si>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</si>
  <si>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</si>
  <si>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</si>
  <si>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</si>
  <si>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</si>
  <si>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</si>
  <si>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</si>
  <si>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</si>
  <si>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</si>
  <si>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</si>
  <si>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</si>
  <si>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</si>
  <si>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</si>
  <si>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</si>
  <si>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</si>
  <si>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</si>
  <si>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</si>
  <si>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</si>
  <si>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</si>
  <si>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</si>
  <si>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</si>
  <si>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</si>
  <si>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</si>
  <si>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</si>
  <si>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</si>
  <si>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</si>
  <si>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</si>
  <si>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</si>
  <si>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</si>
  <si>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</si>
  <si>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</si>
  <si>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</si>
  <si>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</si>
  <si>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</si>
  <si>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</si>
  <si>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</si>
  <si>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</si>
  <si>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</si>
  <si>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</si>
  <si>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</si>
  <si>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</si>
  <si>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</si>
  <si>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</si>
  <si>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</si>
  <si>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</si>
  <si>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</si>
  <si>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</si>
  <si>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</si>
  <si>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</si>
  <si>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</si>
  <si>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</si>
  <si>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</si>
  <si>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</si>
  <si>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</si>
  <si>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</si>
  <si>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</si>
  <si>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</si>
  <si>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</si>
  <si>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</si>
  <si>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</si>
  <si>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</si>
  <si>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</si>
  <si>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</si>
  <si>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</si>
  <si>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</si>
  <si>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</si>
  <si>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</si>
  <si>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</si>
  <si>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</si>
  <si>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</si>
  <si>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</si>
  <si>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</si>
  <si>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</si>
  <si>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</si>
  <si>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</si>
  <si>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</si>
  <si>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</si>
  <si>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</si>
  <si>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</si>
  <si>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</si>
  <si>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</si>
  <si>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</si>
  <si>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</si>
  <si>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</si>
  <si>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</si>
  <si>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</si>
  <si>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</si>
  <si>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</si>
  <si>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</si>
  <si>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</si>
  <si>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</si>
  <si>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</si>
  <si>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</si>
  <si>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</si>
  <si>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</si>
  <si>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</si>
  <si>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</si>
  <si>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</si>
  <si>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</si>
  <si>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</si>
  <si>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</si>
  <si>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</si>
  <si>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</si>
  <si>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</si>
  <si>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</si>
  <si>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</si>
  <si>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</si>
  <si>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</si>
  <si>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</si>
  <si>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</si>
  <si>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</si>
  <si>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</si>
  <si>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</si>
  <si>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</si>
  <si>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</si>
  <si>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</si>
  <si>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</si>
  <si>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</si>
  <si>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</si>
  <si>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</si>
  <si>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</si>
  <si>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</si>
  <si>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</si>
  <si>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</si>
  <si>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</si>
  <si>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</si>
  <si>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</si>
  <si>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</si>
  <si>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</si>
  <si>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</si>
  <si>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</si>
  <si>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</si>
  <si>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</si>
  <si>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</si>
  <si>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</si>
  <si>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</si>
  <si>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</si>
  <si>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</si>
  <si>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</si>
  <si>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</si>
  <si>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</si>
  <si>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</si>
  <si>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</si>
  <si>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</si>
  <si>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</si>
  <si>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</si>
  <si>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</si>
  <si>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</si>
  <si>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</si>
  <si>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</si>
  <si>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</si>
  <si>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</si>
  <si>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</si>
  <si>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</si>
  <si>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</si>
  <si>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</si>
  <si>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</si>
  <si>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</si>
  <si>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</si>
  <si>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</si>
  <si>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</si>
  <si>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</si>
  <si>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</si>
  <si>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</si>
  <si>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</si>
  <si>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</si>
  <si>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</si>
  <si>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</si>
  <si>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</si>
  <si>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</si>
  <si>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</si>
  <si>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</si>
  <si>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</si>
  <si>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</si>
  <si>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</si>
  <si>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</si>
  <si>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</si>
  <si>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</si>
  <si>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</si>
  <si>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</si>
  <si>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</si>
  <si>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</si>
  <si>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</si>
  <si>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</si>
  <si>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</si>
  <si>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</si>
  <si>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</si>
  <si>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</si>
  <si>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</si>
  <si>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</si>
  <si>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</si>
  <si>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</si>
  <si>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</si>
  <si>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</si>
  <si>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</si>
  <si>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</si>
  <si>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</si>
  <si>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</si>
  <si>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</si>
  <si>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</si>
  <si>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</si>
  <si>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</si>
  <si>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</si>
  <si>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</si>
  <si>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</si>
  <si>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</si>
  <si>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</si>
  <si>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</si>
  <si>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</si>
  <si>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</si>
  <si>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</si>
  <si>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</si>
  <si>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</si>
  <si>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</si>
  <si>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</si>
  <si>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</si>
  <si>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</si>
  <si>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</si>
  <si>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</si>
  <si>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</si>
  <si>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</si>
  <si>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</si>
  <si>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</si>
  <si>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</si>
  <si>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</si>
  <si>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</si>
  <si>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</si>
  <si>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</si>
  <si>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</si>
  <si>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</si>
  <si>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</si>
  <si>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</si>
  <si>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</si>
  <si>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</si>
  <si>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</si>
  <si>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</si>
  <si>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</si>
  <si>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</si>
  <si>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</si>
  <si>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</si>
  <si>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</si>
  <si>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</si>
  <si>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</si>
  <si>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</si>
  <si>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</si>
  <si>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</si>
  <si>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</si>
  <si>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</si>
  <si>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</si>
  <si>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</si>
  <si>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</si>
  <si>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</si>
  <si>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</si>
  <si>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</si>
  <si>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</si>
  <si>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</si>
  <si>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</si>
  <si>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</si>
  <si>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</si>
  <si>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</si>
  <si>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</si>
  <si>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</si>
  <si>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</si>
  <si>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</si>
  <si>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</si>
  <si>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</si>
  <si>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</si>
  <si>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</si>
  <si>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</si>
  <si>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</si>
  <si>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</si>
  <si>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</si>
  <si>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</si>
  <si>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</si>
  <si>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</si>
  <si>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</si>
  <si>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</si>
  <si>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</si>
  <si>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</si>
  <si>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</si>
  <si>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</si>
  <si>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</si>
  <si>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</si>
  <si>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</si>
  <si>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</si>
  <si>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</si>
  <si>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</si>
  <si>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</si>
  <si>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</si>
  <si>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</si>
  <si>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</si>
  <si>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</si>
  <si>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</si>
  <si>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</si>
  <si>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</si>
  <si>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</si>
  <si>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</si>
  <si>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</si>
  <si>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</si>
  <si>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</si>
  <si>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</si>
  <si>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</si>
  <si>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</si>
  <si>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</si>
  <si>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</si>
  <si>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</si>
  <si>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</si>
  <si>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</si>
  <si>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</si>
  <si>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</si>
  <si>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</si>
  <si>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</si>
  <si>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</si>
  <si>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</si>
  <si>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</si>
  <si>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</si>
  <si>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</si>
  <si>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</si>
  <si>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</si>
  <si>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</si>
  <si>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</si>
  <si>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</si>
  <si>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</si>
  <si>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</si>
  <si>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</si>
  <si>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</si>
  <si>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</si>
  <si>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</si>
  <si>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</si>
  <si>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</si>
  <si>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</si>
  <si>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</si>
  <si>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</si>
  <si>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</si>
  <si>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</si>
  <si>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</si>
  <si>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</si>
  <si>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</si>
  <si>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</si>
  <si>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</si>
  <si>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</si>
  <si>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</si>
  <si>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</si>
  <si>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</si>
  <si>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</si>
  <si>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</si>
  <si>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</si>
  <si>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</si>
  <si>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</si>
  <si>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</si>
  <si>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</si>
  <si>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</si>
  <si>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</si>
  <si>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</si>
  <si>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</si>
  <si>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</si>
  <si>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</si>
  <si>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</si>
  <si>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</si>
  <si>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</si>
  <si>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</si>
  <si>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</si>
  <si>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</si>
  <si>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</si>
  <si>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</si>
  <si>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</si>
  <si>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</si>
  <si>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</si>
  <si>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</si>
  <si>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</si>
  <si>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</si>
  <si>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</si>
  <si>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</si>
  <si>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</si>
  <si>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</si>
  <si>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</si>
  <si>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</si>
  <si>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</si>
  <si>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</si>
  <si>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</si>
  <si>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</si>
  <si>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</si>
  <si>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</si>
  <si>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</si>
  <si>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</si>
  <si>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</si>
  <si>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</si>
  <si>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</si>
  <si>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</si>
  <si>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</si>
  <si>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</si>
  <si>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</si>
  <si>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</si>
  <si>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</si>
  <si>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</si>
  <si>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</si>
  <si>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</si>
  <si>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</si>
  <si>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</si>
  <si>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</si>
  <si>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</si>
  <si>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</si>
  <si>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</si>
  <si>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</si>
  <si>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</si>
  <si>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</si>
  <si>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</si>
  <si>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</si>
  <si>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</si>
  <si>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</si>
  <si>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</si>
  <si>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</si>
  <si>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</si>
  <si>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</si>
  <si>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</si>
  <si>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</si>
  <si>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</si>
  <si>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</si>
  <si>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</si>
  <si>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</si>
  <si>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</si>
  <si>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</si>
  <si>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</si>
  <si>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</si>
  <si>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</si>
  <si>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</si>
  <si>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</si>
  <si>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</si>
  <si>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</si>
  <si>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</si>
  <si>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</si>
  <si>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</si>
  <si>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</si>
  <si>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</si>
  <si>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</si>
  <si>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</si>
  <si>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</si>
  <si>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</si>
  <si>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</si>
  <si>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</si>
  <si>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</si>
  <si>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</si>
  <si>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</si>
  <si>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</si>
  <si>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</si>
  <si>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</si>
  <si>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</si>
  <si>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</si>
  <si>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</si>
  <si>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</si>
  <si>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</si>
  <si>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</si>
  <si>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</si>
  <si>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</si>
  <si>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</si>
  <si>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</si>
  <si>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</si>
  <si>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</si>
  <si>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</si>
  <si>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</si>
  <si>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</si>
  <si>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</si>
  <si>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</si>
  <si>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</si>
  <si>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</si>
  <si>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</si>
  <si>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</si>
  <si>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</si>
  <si>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</si>
  <si>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</si>
  <si>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</si>
  <si>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</si>
  <si>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</si>
  <si>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</si>
  <si>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</si>
  <si>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</si>
  <si>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</si>
  <si>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</si>
  <si>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</si>
  <si>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</si>
  <si>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</si>
  <si>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</si>
  <si>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</si>
  <si>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</si>
  <si>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</si>
  <si>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</si>
  <si>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</si>
  <si>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</si>
  <si>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</si>
  <si>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</si>
  <si>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</si>
  <si>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</si>
  <si>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</si>
  <si>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</si>
  <si>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</si>
  <si>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</si>
  <si>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</si>
  <si>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</si>
  <si>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</si>
  <si>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</si>
  <si>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</si>
  <si>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</si>
  <si>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</si>
  <si>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</si>
  <si>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</si>
  <si>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</si>
  <si>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</si>
  <si>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</si>
  <si>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</si>
  <si>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</si>
  <si>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</si>
  <si>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</si>
  <si>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</si>
  <si>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</si>
  <si>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</si>
  <si>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</si>
  <si>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</si>
  <si>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</si>
  <si>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</si>
  <si>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</si>
  <si>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</si>
  <si>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</si>
  <si>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</si>
  <si>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</si>
  <si>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</si>
  <si>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</si>
  <si>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</si>
  <si>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</si>
  <si>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</si>
  <si>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</si>
  <si>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</si>
  <si>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</si>
  <si>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</si>
  <si>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</si>
  <si>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</si>
  <si>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</si>
  <si>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</si>
  <si>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</si>
  <si>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</si>
  <si>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</si>
  <si>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</si>
  <si>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</si>
  <si>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</si>
  <si>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</si>
  <si>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</si>
  <si>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</si>
  <si>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</si>
  <si>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</si>
  <si>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</si>
  <si>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</si>
  <si>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</si>
  <si>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</si>
  <si>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</si>
  <si>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</si>
  <si>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</si>
  <si>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</si>
  <si>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</si>
  <si>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</si>
  <si>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</si>
  <si>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</si>
  <si>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</si>
  <si>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</si>
  <si>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</si>
  <si>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</si>
  <si>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</si>
  <si>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</si>
  <si>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</si>
  <si>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</si>
  <si>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</si>
  <si>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</si>
  <si>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</si>
  <si>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</si>
  <si>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</si>
  <si>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</si>
  <si>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</si>
  <si>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</si>
  <si>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</si>
  <si>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</si>
  <si>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</si>
  <si>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</si>
  <si>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</si>
  <si>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</si>
  <si>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</si>
  <si>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</si>
  <si>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</si>
  <si>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</si>
  <si>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</si>
  <si>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</si>
  <si>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</si>
  <si>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</si>
  <si>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</si>
  <si>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</si>
  <si>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</si>
  <si>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</si>
  <si>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</si>
  <si>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</si>
  <si>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</si>
  <si>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</si>
  <si>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</si>
  <si>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</si>
  <si>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</si>
  <si>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</si>
  <si>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</si>
  <si>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</si>
  <si>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</si>
  <si>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</si>
  <si>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</si>
  <si>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</si>
  <si>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</si>
  <si>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</si>
  <si>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</si>
  <si>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</si>
  <si>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</si>
  <si>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</si>
  <si>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</si>
  <si>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</si>
  <si>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</si>
  <si>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</si>
  <si>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</si>
  <si>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</si>
  <si>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</si>
  <si>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</si>
  <si>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</si>
  <si>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</si>
  <si>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</si>
  <si>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</si>
  <si>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</si>
  <si>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</si>
  <si>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</si>
  <si>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</si>
  <si>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</si>
  <si>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</si>
  <si>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</si>
  <si>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</si>
  <si>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</si>
  <si>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</si>
  <si>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</si>
  <si>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</si>
  <si>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</si>
  <si>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</si>
  <si>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</si>
  <si>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</si>
  <si>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</si>
  <si>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</si>
  <si>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</si>
  <si>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</si>
  <si>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</si>
  <si>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</si>
  <si>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</si>
  <si>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</si>
  <si>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</si>
  <si>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</si>
  <si>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</si>
  <si>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</si>
  <si>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</si>
  <si>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</si>
  <si>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</si>
  <si>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</si>
  <si>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</si>
  <si>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</si>
  <si>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</si>
  <si>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</si>
  <si>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</si>
  <si>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</si>
  <si>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</si>
  <si>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</si>
  <si>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</si>
  <si>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</si>
  <si>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</si>
  <si>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</si>
  <si>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</si>
  <si>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</si>
  <si>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</si>
  <si>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</si>
  <si>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</si>
  <si>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</si>
  <si>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</si>
  <si>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</si>
  <si>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</si>
  <si>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</si>
  <si>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</si>
  <si>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</si>
  <si>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</si>
  <si>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</si>
  <si>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</si>
  <si>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</si>
  <si>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</si>
  <si>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</si>
  <si>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</si>
  <si>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</si>
  <si>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</si>
  <si>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</si>
  <si>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</si>
  <si>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</si>
  <si>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</si>
  <si>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</si>
  <si>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</si>
  <si>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</si>
  <si>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</si>
  <si>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</si>
  <si>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</si>
  <si>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</si>
  <si>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</si>
  <si>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</si>
  <si>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</si>
  <si>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</si>
  <si>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</si>
  <si>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</si>
  <si>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</si>
  <si>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</si>
  <si>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</si>
  <si>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</si>
  <si>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</si>
  <si>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</si>
  <si>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</si>
  <si>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</si>
  <si>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</si>
  <si>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</si>
  <si>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</si>
  <si>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</si>
  <si>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</si>
  <si>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</si>
  <si>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</si>
  <si>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</si>
  <si>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</si>
  <si>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</si>
  <si>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</si>
  <si>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</si>
  <si>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</si>
  <si>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</si>
  <si>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</si>
  <si>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</si>
  <si>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</si>
  <si>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</si>
  <si>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</si>
  <si>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</si>
  <si>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</si>
  <si>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</si>
  <si>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</si>
  <si>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</si>
  <si>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</si>
  <si>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</si>
  <si>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</si>
  <si>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</si>
  <si>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</si>
  <si>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</si>
  <si>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</si>
  <si>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</si>
  <si>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</si>
  <si>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</si>
  <si>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</si>
  <si>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</si>
  <si>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</si>
  <si>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</si>
  <si>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</si>
  <si>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</si>
  <si>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</si>
  <si>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</si>
  <si>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</si>
  <si>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</si>
  <si>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</si>
  <si>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</si>
  <si>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</si>
  <si>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</si>
  <si>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</si>
  <si>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</si>
  <si>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</si>
  <si>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</si>
  <si>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</si>
  <si>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</si>
  <si>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</si>
  <si>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</si>
  <si>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</si>
  <si>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</si>
  <si>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</si>
  <si>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</si>
  <si>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</si>
  <si>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</si>
  <si>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</si>
  <si>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</si>
  <si>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</si>
  <si>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</si>
  <si>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</si>
  <si>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</si>
  <si>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</si>
  <si>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</si>
  <si>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</si>
  <si>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</si>
  <si>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</si>
  <si>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</si>
  <si>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</si>
  <si>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</si>
  <si>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</si>
  <si>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</si>
  <si>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</si>
  <si>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</si>
  <si>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</si>
  <si>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</si>
  <si>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</si>
  <si>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</si>
  <si>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</si>
  <si>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</si>
  <si>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</si>
  <si>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</si>
  <si>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</si>
  <si>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</si>
  <si>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</si>
  <si>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</si>
  <si>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</si>
  <si>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</si>
  <si>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</si>
  <si>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</si>
  <si>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</si>
  <si>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</si>
  <si>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</si>
  <si>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</si>
  <si>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</si>
  <si>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</si>
  <si>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</si>
  <si>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</si>
  <si>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</si>
  <si>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</si>
  <si>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</si>
  <si>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</si>
  <si>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</si>
  <si>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</si>
  <si>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</si>
  <si>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</si>
  <si>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</si>
  <si>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</si>
  <si>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</si>
  <si>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</si>
  <si>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</si>
  <si>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</si>
  <si>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</si>
  <si>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</si>
  <si>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</si>
  <si>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</si>
  <si>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</si>
  <si>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</si>
  <si>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</si>
  <si>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</si>
  <si>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</si>
  <si>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</si>
  <si>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</si>
  <si>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</si>
  <si>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</si>
  <si>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</si>
  <si>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</si>
  <si>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</si>
  <si>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</si>
  <si>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</si>
  <si>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</si>
  <si>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</si>
  <si>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</si>
  <si>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</si>
  <si>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</si>
  <si>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</si>
  <si>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</si>
  <si>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</si>
  <si>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</si>
  <si>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</si>
  <si>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</si>
  <si>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</si>
  <si>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</si>
  <si>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</si>
  <si>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</si>
  <si>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</si>
  <si>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</si>
  <si>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</si>
  <si>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</si>
  <si>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</si>
  <si>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</si>
  <si>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</si>
  <si>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</si>
  <si>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</si>
  <si>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</si>
  <si>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</si>
  <si>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</si>
  <si>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</si>
  <si>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</si>
  <si>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</si>
  <si>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</si>
  <si>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</si>
  <si>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</si>
  <si>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</si>
  <si>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</si>
  <si>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</si>
  <si>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</si>
  <si>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</si>
  <si>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</si>
  <si>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</si>
  <si>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</si>
  <si>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</si>
  <si>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</si>
  <si>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</si>
  <si>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</si>
  <si>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</si>
  <si>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</si>
  <si>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</si>
  <si>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</si>
  <si>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</si>
  <si>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</si>
  <si>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</si>
  <si>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</si>
  <si>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</si>
  <si>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</si>
  <si>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</si>
  <si>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</si>
  <si>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</si>
  <si>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</si>
  <si>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</si>
  <si>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</si>
  <si>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</si>
  <si>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</si>
  <si>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</si>
  <si>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</si>
  <si>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</si>
  <si>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</si>
  <si>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</si>
  <si>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</si>
  <si>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</si>
  <si>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</si>
  <si>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</si>
  <si>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</si>
  <si>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</si>
  <si>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</si>
  <si>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</si>
  <si>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</si>
  <si>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</si>
  <si>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</si>
  <si>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</si>
  <si>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</si>
  <si>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</si>
  <si>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</si>
  <si>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</si>
  <si>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</si>
  <si>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</si>
  <si>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</si>
  <si>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</si>
  <si>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</si>
  <si>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</si>
  <si>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</si>
  <si>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</si>
  <si>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</si>
  <si>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</si>
  <si>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</si>
  <si>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</si>
  <si>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</si>
  <si>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</si>
  <si>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</si>
  <si>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</si>
  <si>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</si>
  <si>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</si>
  <si>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</si>
  <si>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</si>
  <si>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</si>
  <si>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</si>
  <si>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</si>
  <si>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</si>
  <si>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</si>
  <si>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</si>
  <si>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</si>
  <si>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</si>
  <si>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</si>
  <si>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</si>
  <si>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</si>
  <si>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</si>
  <si>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</si>
  <si>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</si>
  <si>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</si>
  <si>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</si>
  <si>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</si>
  <si>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</si>
  <si>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</si>
  <si>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</si>
  <si>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</si>
  <si>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</si>
  <si>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</si>
  <si>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</si>
  <si>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</si>
  <si>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</si>
  <si>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</si>
  <si>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</si>
  <si>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</si>
  <si>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</si>
  <si>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</si>
  <si>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</si>
  <si>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</si>
  <si>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</si>
  <si>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</si>
  <si>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</si>
  <si>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</si>
  <si>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</si>
  <si>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</si>
  <si>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</si>
  <si>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</si>
  <si>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</si>
  <si>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</si>
  <si>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</si>
  <si>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</si>
  <si>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</si>
  <si>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</si>
  <si>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</si>
  <si>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</si>
  <si>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</si>
  <si>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</si>
  <si>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</si>
  <si>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</si>
  <si>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</si>
  <si>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</si>
  <si>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</si>
  <si>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</si>
  <si>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</si>
  <si>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</si>
  <si>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</si>
  <si>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</si>
  <si>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</si>
  <si>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</si>
  <si>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</si>
  <si>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</si>
  <si>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</si>
  <si>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</si>
  <si>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</si>
  <si>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</si>
  <si>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</si>
  <si>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</si>
  <si>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</si>
  <si>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</si>
  <si>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</si>
  <si>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</si>
  <si>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</si>
  <si>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</si>
  <si>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</si>
  <si>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</si>
  <si>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</si>
  <si>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</si>
  <si>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</si>
  <si>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</si>
  <si>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</si>
  <si>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</si>
  <si>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</si>
  <si>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</si>
  <si>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</si>
  <si>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</si>
  <si>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</si>
  <si>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</si>
  <si>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</si>
  <si>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</si>
  <si>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</si>
  <si>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</si>
  <si>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</si>
  <si>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</si>
  <si>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</si>
  <si>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</si>
  <si>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</si>
  <si>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</si>
  <si>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</si>
  <si>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</si>
  <si>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</si>
  <si>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</si>
  <si>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</si>
  <si>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</si>
  <si>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</si>
  <si>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</si>
  <si>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</si>
  <si>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</si>
  <si>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</si>
  <si>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</si>
  <si>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</si>
  <si>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</si>
  <si>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</si>
  <si>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</si>
  <si>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</si>
  <si>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</si>
  <si>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</si>
  <si>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</si>
  <si>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</si>
  <si>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</si>
  <si>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</si>
  <si>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</si>
  <si>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</si>
  <si>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</si>
  <si>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</si>
  <si>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</si>
  <si>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</si>
  <si>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</si>
  <si>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</si>
  <si>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</si>
  <si>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</si>
  <si>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</si>
  <si>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</si>
  <si>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</si>
  <si>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</si>
  <si>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</si>
  <si>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</si>
  <si>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</si>
  <si>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</si>
  <si>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</si>
  <si>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</si>
  <si>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</si>
  <si>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</si>
  <si>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</si>
  <si>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</si>
  <si>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</si>
  <si>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</si>
  <si>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</si>
  <si>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</si>
  <si>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</si>
  <si>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</si>
  <si>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</si>
  <si>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</si>
  <si>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</si>
  <si>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</si>
  <si>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</si>
  <si>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</si>
  <si>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</si>
  <si>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</si>
  <si>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</si>
  <si>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</si>
  <si>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</si>
  <si>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</si>
  <si>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</si>
  <si>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</si>
  <si>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</si>
  <si>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</si>
  <si>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</si>
  <si>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</si>
  <si>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</si>
  <si>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</si>
  <si>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</si>
  <si>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</si>
  <si>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</si>
  <si>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</si>
  <si>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</si>
  <si>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</si>
  <si>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</si>
  <si>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</si>
  <si>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</si>
  <si>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</si>
  <si>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</si>
  <si>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</si>
  <si>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</si>
  <si>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</si>
  <si>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</si>
  <si>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</si>
  <si>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</si>
  <si>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</si>
  <si>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</si>
  <si>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</si>
  <si>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</si>
  <si>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</si>
  <si>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</si>
  <si>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</si>
  <si>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</si>
  <si>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</si>
  <si>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</si>
  <si>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</si>
  <si>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</si>
  <si>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</si>
  <si>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</si>
  <si>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</si>
  <si>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</si>
  <si>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</si>
  <si>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</si>
  <si>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</si>
  <si>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</si>
  <si>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</si>
  <si>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</si>
  <si>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</si>
  <si>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</si>
  <si>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</si>
  <si>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</si>
  <si>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</si>
  <si>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</si>
  <si>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</si>
  <si>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</si>
  <si>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</si>
  <si>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</si>
  <si>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</si>
  <si>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</si>
  <si>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</si>
  <si>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</si>
  <si>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</si>
  <si>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</si>
  <si>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</si>
  <si>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</si>
  <si>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</si>
  <si>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</si>
  <si>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</si>
  <si>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</si>
  <si>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</si>
  <si>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</si>
  <si>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</si>
  <si>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</si>
  <si>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</si>
  <si>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</si>
  <si>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</si>
  <si>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</si>
  <si>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</si>
  <si>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</si>
  <si>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</si>
  <si>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</si>
  <si>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</si>
  <si>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</si>
  <si>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</si>
  <si>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</si>
  <si>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</si>
  <si>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</si>
  <si>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</si>
  <si>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</si>
  <si>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</si>
  <si>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</si>
  <si>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</si>
  <si>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</si>
  <si>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</si>
  <si>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</si>
  <si>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</si>
  <si>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</si>
  <si>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</si>
  <si>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</si>
  <si>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</si>
  <si>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</si>
  <si>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</si>
  <si>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</si>
  <si>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</si>
  <si>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</si>
  <si>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</si>
  <si>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</si>
  <si>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</si>
  <si>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</si>
  <si>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</si>
  <si>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</si>
  <si>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</si>
  <si>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</si>
  <si>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</si>
  <si>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</si>
  <si>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</si>
  <si>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</si>
  <si>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</si>
  <si>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</si>
  <si>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</si>
  <si>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</si>
  <si>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</si>
  <si>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</si>
  <si>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</si>
  <si>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</si>
  <si>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</si>
  <si>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</si>
  <si>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</si>
  <si>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</si>
  <si>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</si>
  <si>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</si>
  <si>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</si>
  <si>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</si>
  <si>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</si>
  <si>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</si>
  <si>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</si>
  <si>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</si>
  <si>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</si>
  <si>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</si>
  <si>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</si>
  <si>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</si>
  <si>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</si>
  <si>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</si>
  <si>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</si>
  <si>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</si>
  <si>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</si>
  <si>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</si>
  <si>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</si>
  <si>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</si>
  <si>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</si>
  <si>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</si>
  <si>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</si>
  <si>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</si>
  <si>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</si>
  <si>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</si>
  <si>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</si>
  <si>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</si>
  <si>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</si>
  <si>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</si>
  <si>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</si>
  <si>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</si>
  <si>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</si>
  <si>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</si>
  <si>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</si>
  <si>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</si>
  <si>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</si>
  <si>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</si>
  <si>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</si>
  <si>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</si>
  <si>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</si>
  <si>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</si>
  <si>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</si>
  <si>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</si>
  <si>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</si>
  <si>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</si>
  <si>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</si>
  <si>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</si>
  <si>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</si>
  <si>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</si>
  <si>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</si>
  <si>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</si>
  <si>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</si>
  <si>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</si>
  <si>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</si>
  <si>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</si>
  <si>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</si>
  <si>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</si>
  <si>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</si>
  <si>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</si>
  <si>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</si>
  <si>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</si>
  <si>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</si>
  <si>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</si>
  <si>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</si>
  <si>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</si>
  <si>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</si>
  <si>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</si>
  <si>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</si>
  <si>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</si>
  <si>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</si>
  <si>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</si>
  <si>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</si>
  <si>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</si>
  <si>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</si>
  <si>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</si>
  <si>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</si>
  <si>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</si>
  <si>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</si>
  <si>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</si>
  <si>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</si>
  <si>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</si>
  <si>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</si>
  <si>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</si>
  <si>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</si>
  <si>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</si>
  <si>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</si>
  <si>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</si>
  <si>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</si>
  <si>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</si>
  <si>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</si>
  <si>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</si>
  <si>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</si>
  <si>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</si>
  <si>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</si>
  <si>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</si>
  <si>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</si>
  <si>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</si>
  <si>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</si>
  <si>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</si>
  <si>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</si>
  <si>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</si>
  <si>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</si>
  <si>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</si>
  <si>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</si>
  <si>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</si>
  <si>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</si>
  <si>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</si>
  <si>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</si>
  <si>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</si>
  <si>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</si>
  <si>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</si>
  <si>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</si>
  <si>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</si>
  <si>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</si>
  <si>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</si>
  <si>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</si>
  <si>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</si>
  <si>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</si>
  <si>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</si>
  <si>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</si>
  <si>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</si>
  <si>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</si>
  <si>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</si>
  <si>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</si>
  <si>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</si>
  <si>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</si>
  <si>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</si>
  <si>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</si>
  <si>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</si>
  <si>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</si>
  <si>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</si>
  <si>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</si>
  <si>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</si>
  <si>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</si>
  <si>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</si>
  <si>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</si>
  <si>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</si>
  <si>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</si>
  <si>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</si>
  <si>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</si>
  <si>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</si>
  <si>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</si>
  <si>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</si>
  <si>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</si>
  <si>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</si>
  <si>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</si>
  <si>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</si>
  <si>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</si>
  <si>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</si>
  <si>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</si>
  <si>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</si>
  <si>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</si>
  <si>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</si>
  <si>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</si>
  <si>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</si>
  <si>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</si>
  <si>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</si>
  <si>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</si>
  <si>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</si>
  <si>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</si>
  <si>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</si>
  <si>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</si>
  <si>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</si>
  <si>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</si>
  <si>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</si>
  <si>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</si>
  <si>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</si>
  <si>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</si>
  <si>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</si>
  <si>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</si>
  <si>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</si>
  <si>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</si>
  <si>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</si>
  <si>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</si>
  <si>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</si>
  <si>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</si>
  <si>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</si>
  <si>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</si>
  <si>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</si>
  <si>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</si>
  <si>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</si>
  <si>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</si>
  <si>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</si>
  <si>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</si>
  <si>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</si>
  <si>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</si>
  <si>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</si>
  <si>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</si>
  <si>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</si>
  <si>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</si>
  <si>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</si>
  <si>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</si>
  <si>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</si>
  <si>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</si>
  <si>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</si>
  <si>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</si>
  <si>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</si>
  <si>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</si>
  <si>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</si>
  <si>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</si>
  <si>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</si>
  <si>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</si>
  <si>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</si>
  <si>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</si>
  <si>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</si>
  <si>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</si>
  <si>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</si>
  <si>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</si>
  <si>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</si>
  <si>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</si>
  <si>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</si>
  <si>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</si>
  <si>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</si>
  <si>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</si>
  <si>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</si>
  <si>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</si>
  <si>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</si>
  <si>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</si>
  <si>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</si>
  <si>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</si>
  <si>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</si>
  <si>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</si>
  <si>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</si>
  <si>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</si>
  <si>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</si>
  <si>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</si>
  <si>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</si>
  <si>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</si>
  <si>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</si>
  <si>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</si>
  <si>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</si>
  <si>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</si>
  <si>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</si>
  <si>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</si>
  <si>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</si>
  <si>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</si>
  <si>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</si>
  <si>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</si>
  <si>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</si>
  <si>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</si>
  <si>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</si>
  <si>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</si>
  <si>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</si>
  <si>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</si>
  <si>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</si>
  <si>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</si>
  <si>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</si>
  <si>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</si>
  <si>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</si>
  <si>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</si>
  <si>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</si>
  <si>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</si>
  <si>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</si>
  <si>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</si>
  <si>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</si>
  <si>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</si>
  <si>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</si>
  <si>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</si>
  <si>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</si>
  <si>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</si>
  <si>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</si>
  <si>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</si>
  <si>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</si>
  <si>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</si>
  <si>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</si>
  <si>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</si>
  <si>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</si>
  <si>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</si>
  <si>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</si>
  <si>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</si>
  <si>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</si>
  <si>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</si>
  <si>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</si>
  <si>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</si>
  <si>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</si>
  <si>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</si>
  <si>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</si>
  <si>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</si>
  <si>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</si>
  <si>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</si>
  <si>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</si>
  <si>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</si>
  <si>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</si>
  <si>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</si>
  <si>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</si>
  <si>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</si>
  <si>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</si>
  <si>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</si>
  <si>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</si>
  <si>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</si>
  <si>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</si>
  <si>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</si>
  <si>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</si>
  <si>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</si>
  <si>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</si>
  <si>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</si>
  <si>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</si>
  <si>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</si>
  <si>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</si>
  <si>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</si>
  <si>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</si>
  <si>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</si>
  <si>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</si>
  <si>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</si>
  <si>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</si>
  <si>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</si>
  <si>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</si>
  <si>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</si>
  <si>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</si>
  <si>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</si>
  <si>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</si>
  <si>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</si>
  <si>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</si>
  <si>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</si>
  <si>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</si>
  <si>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</si>
  <si>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</si>
  <si>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</si>
  <si>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</si>
  <si>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</si>
  <si>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</si>
  <si>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</si>
  <si>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</si>
  <si>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</si>
  <si>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</si>
  <si>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</si>
  <si>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</si>
  <si>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</si>
  <si>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</si>
  <si>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</si>
  <si>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</si>
  <si>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</si>
  <si>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</si>
  <si>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</si>
  <si>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</si>
  <si>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</si>
  <si>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</si>
  <si>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</si>
  <si>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</si>
  <si>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</si>
  <si>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</si>
  <si>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</si>
  <si>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</si>
  <si>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</si>
  <si>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</si>
  <si>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</si>
  <si>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</si>
  <si>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</si>
  <si>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</si>
  <si>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</si>
  <si>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</si>
  <si>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</si>
  <si>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</si>
  <si>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</si>
  <si>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</si>
  <si>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</si>
  <si>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</si>
  <si>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</si>
  <si>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</si>
  <si>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</si>
  <si>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</si>
  <si>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</si>
  <si>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</si>
  <si>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</si>
  <si>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</si>
  <si>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</si>
  <si>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</si>
  <si>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</si>
  <si>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</si>
  <si>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</si>
  <si>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</si>
  <si>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</si>
  <si>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</si>
  <si>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</si>
  <si>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</si>
  <si>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</si>
  <si>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</si>
  <si>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</si>
  <si>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</si>
  <si>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</si>
  <si>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</si>
  <si>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</si>
  <si>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</si>
  <si>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</si>
  <si>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</si>
  <si>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</si>
  <si>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</si>
  <si>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</si>
  <si>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</si>
  <si>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</si>
  <si>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</si>
  <si>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</si>
  <si>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</si>
  <si>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</si>
  <si>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</si>
  <si>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</si>
  <si>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</si>
  <si>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</si>
  <si>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</si>
  <si>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</si>
  <si>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</si>
  <si>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</si>
  <si>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</si>
  <si>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</si>
  <si>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</si>
  <si>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</si>
  <si>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</si>
  <si>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</si>
  <si>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</si>
  <si>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</si>
  <si>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</si>
  <si>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</si>
  <si>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</si>
  <si>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</si>
  <si>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</si>
  <si>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</si>
  <si>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</si>
  <si>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</si>
  <si>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</si>
  <si>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</si>
  <si>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</si>
  <si>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</si>
  <si>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</si>
  <si>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</si>
  <si>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</si>
  <si>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</si>
  <si>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</si>
  <si>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</si>
  <si>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</si>
  <si>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</si>
  <si>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</si>
  <si>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</si>
  <si>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</si>
  <si>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</si>
  <si>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</si>
  <si>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</si>
  <si>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</si>
  <si>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</si>
  <si>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</si>
  <si>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</si>
  <si>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</si>
  <si>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</si>
  <si>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</si>
  <si>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</si>
  <si>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</si>
  <si>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</si>
  <si>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</si>
  <si>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</si>
  <si>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</si>
  <si>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</si>
  <si>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</si>
  <si>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</si>
  <si>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</si>
  <si>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</si>
  <si>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</si>
  <si>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</si>
  <si>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</si>
  <si>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</si>
  <si>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</si>
  <si>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</si>
  <si>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</si>
  <si>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</si>
  <si>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</si>
  <si>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</si>
  <si>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</si>
  <si>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</si>
  <si>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</si>
  <si>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</si>
  <si>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</si>
  <si>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</si>
  <si>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</si>
  <si>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</si>
  <si>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</si>
  <si>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</si>
  <si>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</si>
  <si>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</si>
  <si>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</si>
  <si>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</si>
  <si>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</si>
  <si>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</si>
  <si>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</si>
  <si>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</si>
  <si>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</si>
  <si>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</si>
  <si>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</si>
  <si>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</si>
  <si>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</si>
  <si>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</si>
  <si>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</si>
  <si>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</si>
  <si>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</si>
  <si>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</si>
  <si>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</si>
  <si>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</si>
  <si>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</si>
  <si>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</si>
  <si>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</si>
  <si>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</si>
  <si>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</si>
  <si>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</si>
  <si>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</si>
  <si>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</si>
  <si>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</si>
  <si>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</si>
  <si>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</si>
  <si>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</si>
  <si>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</si>
  <si>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</si>
  <si>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</si>
  <si>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</si>
  <si>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</si>
  <si>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</si>
  <si>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</si>
  <si>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</si>
  <si>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</si>
  <si>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</si>
  <si>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</si>
  <si>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</si>
  <si>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</si>
  <si>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</si>
  <si>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</si>
  <si>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</si>
  <si>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</si>
  <si>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</si>
  <si>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</si>
  <si>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</si>
  <si>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</si>
  <si>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</si>
  <si>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</si>
  <si>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</si>
  <si>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</si>
  <si>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</si>
  <si>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</si>
  <si>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</si>
  <si>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</si>
  <si>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</si>
  <si>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</si>
  <si>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</si>
  <si>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</si>
  <si>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</si>
  <si>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</si>
  <si>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</si>
  <si>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</si>
  <si>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</si>
  <si>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</si>
  <si>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</si>
  <si>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</si>
  <si>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</si>
  <si>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</si>
  <si>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</si>
  <si>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</si>
  <si>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</si>
  <si>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</si>
  <si>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</si>
  <si>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</si>
  <si>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</si>
  <si>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</si>
  <si>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</si>
  <si>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</si>
  <si>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</si>
  <si>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</si>
  <si>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</si>
  <si>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</si>
  <si>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</si>
  <si>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</si>
  <si>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</si>
  <si>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</si>
  <si>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</si>
  <si>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</si>
  <si>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</si>
  <si>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</si>
  <si>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</si>
  <si>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</si>
  <si>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</si>
  <si>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</si>
  <si>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</si>
  <si>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</si>
  <si>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</si>
  <si>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</si>
  <si>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</si>
  <si>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</si>
  <si>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</si>
  <si>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</si>
  <si>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</si>
  <si>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</si>
  <si>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</si>
  <si>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</si>
  <si>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</si>
  <si>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</si>
  <si>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</si>
  <si>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</si>
  <si>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</si>
  <si>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</si>
  <si>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</si>
  <si>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</si>
  <si>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</si>
  <si>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</si>
  <si>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</si>
  <si>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</si>
  <si>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</si>
  <si>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</si>
  <si>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</si>
  <si>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</si>
  <si>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</si>
  <si>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</si>
  <si>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</si>
  <si>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</si>
  <si>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</si>
  <si>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</si>
  <si>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</si>
  <si>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</si>
  <si>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</si>
  <si>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</si>
  <si>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</si>
  <si>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</si>
  <si>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</si>
  <si>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</si>
  <si>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</si>
  <si>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</si>
  <si>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</si>
  <si>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</si>
  <si>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</si>
  <si>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</si>
  <si>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</si>
  <si>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</si>
  <si>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</si>
  <si>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</si>
  <si>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</si>
  <si>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</si>
  <si>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</si>
  <si>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</si>
  <si>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</si>
  <si>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</si>
  <si>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</si>
  <si>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</si>
  <si>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</si>
  <si>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</si>
  <si>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</si>
  <si>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</si>
  <si>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</si>
  <si>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</si>
  <si>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</si>
  <si>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</si>
  <si>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</si>
  <si>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</si>
  <si>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</si>
  <si>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</si>
  <si>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</si>
  <si>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</si>
  <si>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</si>
  <si>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</si>
  <si>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</si>
  <si>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</si>
  <si>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</si>
  <si>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</si>
  <si>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</si>
  <si>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</si>
  <si>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</si>
  <si>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</si>
  <si>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</si>
  <si>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</si>
  <si>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</si>
  <si>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</si>
  <si>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</si>
  <si>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</si>
  <si>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</si>
  <si>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</si>
  <si>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</si>
  <si>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</si>
  <si>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</si>
  <si>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</si>
  <si>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</si>
  <si>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</si>
  <si>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</si>
  <si>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</si>
  <si>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</si>
  <si>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</si>
  <si>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</si>
  <si>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</si>
  <si>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</si>
  <si>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</si>
  <si>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</si>
  <si>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</si>
  <si>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</si>
  <si>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</si>
  <si>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</si>
  <si>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</si>
  <si>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</si>
  <si>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</si>
  <si>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</si>
  <si>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</si>
  <si>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</si>
  <si>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</si>
  <si>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</si>
  <si>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</si>
  <si>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</si>
  <si>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</si>
  <si>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</si>
  <si>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</si>
  <si>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</si>
  <si>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</si>
  <si>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</si>
  <si>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</si>
  <si>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</si>
  <si>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</si>
  <si>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</si>
  <si>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</si>
  <si>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</si>
  <si>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</si>
  <si>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</si>
  <si>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</si>
  <si>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</si>
  <si>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</si>
  <si>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</si>
  <si>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</si>
  <si>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</si>
  <si>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</si>
  <si>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</si>
  <si>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</si>
  <si>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</si>
  <si>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</si>
  <si>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</si>
  <si>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</si>
  <si>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</si>
  <si>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</si>
  <si>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</si>
  <si>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</si>
  <si>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</si>
  <si>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</si>
  <si>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</si>
  <si>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</si>
  <si>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</si>
  <si>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</si>
  <si>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</si>
  <si>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</si>
  <si>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</si>
  <si>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</si>
  <si>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</si>
  <si>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</si>
  <si>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</si>
  <si>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</si>
  <si>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</si>
  <si>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</si>
  <si>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</si>
  <si>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</si>
  <si>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</si>
  <si>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</si>
  <si>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</si>
  <si>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</si>
  <si>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</si>
  <si>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</si>
  <si>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</si>
  <si>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</si>
  <si>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</si>
  <si>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</si>
  <si>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</si>
  <si>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</si>
  <si>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</si>
  <si>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</si>
  <si>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</si>
  <si>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</si>
  <si>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</si>
  <si>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</si>
  <si>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</si>
  <si>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</si>
  <si>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</si>
  <si>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</si>
  <si>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</si>
  <si>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</si>
  <si>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</si>
  <si>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</si>
  <si>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</si>
  <si>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</si>
  <si>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</si>
  <si>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</si>
  <si>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</si>
  <si>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</si>
  <si>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</si>
  <si>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</si>
  <si>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</si>
  <si>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</si>
  <si>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</si>
  <si>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</si>
  <si>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</si>
  <si>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</si>
  <si>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</si>
  <si>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</si>
  <si>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</si>
  <si>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</si>
  <si>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</si>
  <si>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</si>
  <si>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</si>
  <si>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</si>
  <si>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</si>
  <si>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</si>
  <si>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</si>
  <si>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</si>
  <si>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</si>
  <si>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</si>
  <si>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</si>
  <si>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</si>
  <si>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</si>
  <si>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</si>
  <si>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</si>
  <si>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</si>
  <si>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</si>
  <si>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</si>
  <si>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</si>
  <si>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</si>
  <si>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</si>
  <si>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</si>
  <si>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</si>
  <si>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</si>
  <si>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</si>
  <si>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</si>
  <si>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</si>
  <si>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</si>
  <si>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</si>
  <si>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</si>
  <si>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</si>
  <si>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</si>
  <si>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</si>
  <si>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</si>
  <si>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</si>
  <si>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</si>
  <si>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</si>
  <si>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</si>
  <si>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</si>
  <si>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</si>
  <si>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</si>
  <si>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</si>
  <si>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</si>
  <si>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</si>
  <si>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</si>
  <si>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</si>
  <si>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</si>
  <si>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</si>
  <si>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</si>
  <si>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</si>
  <si>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</si>
  <si>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</si>
  <si>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</si>
  <si>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</si>
  <si>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</si>
  <si>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</si>
  <si>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</si>
  <si>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</si>
  <si>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</si>
  <si>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</si>
  <si>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</si>
  <si>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</si>
  <si>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</si>
  <si>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</si>
  <si>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</si>
  <si>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</si>
  <si>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</si>
  <si>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</si>
  <si>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</si>
  <si>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</si>
  <si>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</si>
  <si>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</si>
  <si>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</si>
  <si>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</si>
  <si>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</si>
  <si>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</si>
  <si>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</si>
  <si>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</si>
  <si>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</si>
  <si>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</si>
  <si>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</si>
  <si>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</si>
  <si>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</si>
  <si>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</si>
  <si>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</si>
  <si>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</si>
  <si>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</si>
  <si>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</si>
  <si>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</si>
  <si>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</si>
  <si>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</si>
  <si>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</si>
  <si>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</si>
  <si>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</si>
  <si>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</si>
  <si>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</si>
  <si>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</si>
  <si>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</si>
  <si>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</si>
  <si>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</si>
  <si>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</si>
  <si>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</si>
  <si>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</si>
  <si>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</si>
  <si>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</si>
  <si>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</si>
  <si>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</si>
  <si>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</si>
  <si>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</si>
  <si>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</si>
  <si>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</si>
  <si>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</si>
  <si>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</si>
  <si>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</si>
  <si>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</si>
  <si>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</si>
  <si>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</si>
  <si>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</si>
  <si>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</si>
  <si>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</si>
  <si>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</si>
  <si>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</si>
  <si>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</si>
  <si>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</si>
  <si>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</si>
  <si>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</si>
  <si>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</si>
  <si>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</si>
  <si>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</si>
  <si>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</si>
  <si>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</si>
  <si>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</si>
  <si>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</si>
  <si>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</si>
  <si>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</si>
  <si>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</si>
  <si>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</si>
  <si>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</si>
  <si>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</si>
  <si>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</si>
  <si>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</si>
  <si>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</si>
  <si>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</si>
  <si>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</si>
  <si>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</si>
  <si>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</si>
  <si>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</si>
  <si>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</si>
  <si>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</si>
  <si>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</si>
  <si>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</si>
  <si>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</si>
  <si>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</si>
  <si>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</si>
  <si>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</si>
  <si>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</si>
  <si>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</si>
  <si>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</si>
  <si>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</si>
  <si>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</si>
  <si>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</si>
  <si>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</si>
  <si>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</si>
  <si>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</si>
  <si>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</si>
  <si>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</si>
  <si>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</si>
  <si>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</si>
  <si>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</si>
  <si>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</si>
  <si>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</si>
  <si>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</si>
  <si>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</si>
  <si>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</si>
  <si>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</si>
  <si>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</si>
  <si>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</si>
  <si>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</si>
  <si>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</si>
  <si>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</si>
  <si>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</si>
  <si>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</si>
  <si>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</si>
  <si>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</si>
  <si>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</si>
  <si>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</si>
  <si>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</si>
  <si>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</si>
  <si>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</si>
  <si>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</si>
  <si>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</si>
  <si>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</si>
  <si>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</si>
  <si>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</si>
  <si>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</si>
  <si>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</si>
  <si>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</si>
  <si>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</si>
  <si>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</si>
  <si>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</si>
  <si>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</si>
  <si>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</si>
  <si>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</si>
  <si>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</si>
  <si>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</si>
  <si>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</si>
  <si>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</si>
  <si>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</si>
  <si>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</si>
  <si>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</si>
  <si>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</si>
  <si>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</si>
  <si>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</si>
  <si>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</si>
  <si>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</si>
  <si>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</si>
  <si>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</si>
  <si>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</si>
  <si>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</si>
  <si>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</si>
  <si>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</si>
  <si>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</si>
  <si>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</si>
  <si>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</si>
  <si>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</si>
  <si>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</si>
  <si>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</si>
  <si>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</si>
  <si>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</si>
  <si>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</si>
  <si>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</si>
  <si>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</si>
  <si>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</si>
  <si>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</si>
  <si>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</si>
  <si>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</si>
  <si>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</si>
  <si>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</si>
  <si>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</si>
  <si>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</si>
  <si>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</si>
  <si>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</si>
  <si>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</si>
  <si>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</si>
  <si>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</si>
  <si>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</si>
  <si>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</si>
  <si>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</si>
  <si>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</si>
  <si>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</si>
  <si>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</si>
  <si>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</si>
  <si>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</si>
  <si>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</si>
  <si>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</si>
  <si>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</si>
  <si>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</si>
  <si>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</si>
  <si>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</si>
  <si>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</si>
  <si>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</si>
  <si>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</si>
  <si>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</si>
  <si>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</si>
  <si>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</si>
  <si>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</si>
  <si>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</si>
  <si>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</si>
  <si>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</si>
  <si>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</si>
  <si>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</si>
  <si>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</si>
  <si>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</si>
  <si>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</si>
  <si>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</si>
  <si>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</si>
  <si>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</si>
  <si>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</si>
  <si>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</si>
  <si>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</si>
  <si>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</si>
  <si>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</si>
  <si>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</si>
  <si>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</si>
  <si>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</si>
  <si>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</si>
  <si>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</si>
  <si>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</si>
  <si>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</si>
  <si>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</si>
  <si>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</si>
  <si>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</si>
  <si>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</si>
  <si>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</si>
  <si>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</si>
  <si>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</si>
  <si>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</si>
  <si>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</si>
  <si>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</si>
  <si>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</si>
  <si>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</si>
  <si>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</si>
  <si>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</si>
  <si>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</si>
  <si>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</si>
  <si>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</si>
  <si>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</si>
  <si>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</si>
  <si>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</si>
  <si>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</si>
  <si>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</si>
  <si>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</si>
  <si>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</si>
  <si>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</si>
  <si>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</si>
  <si>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</si>
  <si>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</si>
  <si>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</si>
  <si>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</si>
  <si>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</si>
  <si>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</si>
  <si>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</si>
  <si>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</si>
  <si>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</si>
  <si>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</si>
  <si>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</si>
  <si>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</si>
  <si>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</si>
  <si>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</si>
  <si>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</si>
  <si>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</si>
  <si>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</si>
  <si>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</si>
  <si>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</si>
  <si>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</si>
  <si>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</si>
  <si>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</si>
  <si>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</si>
  <si>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</si>
  <si>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</si>
  <si>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</si>
  <si>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</si>
  <si>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</si>
  <si>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</si>
  <si>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</si>
  <si>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</si>
  <si>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</si>
  <si>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</si>
  <si>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</si>
  <si>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</si>
  <si>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</si>
  <si>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</si>
  <si>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</si>
  <si>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</si>
  <si>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</si>
  <si>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</si>
  <si>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</si>
  <si>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</si>
  <si>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</si>
  <si>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</si>
  <si>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</si>
  <si>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</si>
  <si>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</si>
  <si>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</si>
  <si>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</si>
  <si>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</si>
  <si>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</si>
  <si>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</si>
  <si>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</si>
  <si>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</si>
  <si>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</si>
  <si>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</si>
  <si>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</si>
  <si>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</si>
  <si>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</si>
  <si>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</si>
  <si>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</si>
  <si>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</si>
  <si>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</si>
  <si>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</si>
  <si>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</si>
  <si>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</si>
  <si>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</si>
  <si>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</si>
  <si>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</si>
  <si>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</si>
  <si>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</si>
  <si>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</si>
  <si>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</si>
  <si>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</si>
  <si>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</si>
  <si>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</si>
  <si>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</si>
  <si>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</si>
  <si>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</si>
  <si>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</si>
  <si>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</si>
  <si>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</si>
  <si>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</si>
  <si>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</si>
  <si>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</si>
  <si>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</si>
  <si>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</si>
  <si>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</si>
  <si>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</si>
  <si>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</si>
  <si>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</si>
  <si>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</si>
  <si>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</si>
  <si>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</si>
  <si>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</si>
  <si>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</si>
  <si>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</si>
  <si>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</si>
  <si>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</si>
  <si>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</si>
  <si>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</si>
  <si>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</si>
  <si>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</si>
  <si>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</si>
  <si>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</si>
  <si>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</si>
  <si>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</si>
  <si>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</si>
  <si>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</si>
  <si>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</si>
  <si>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</si>
  <si>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</si>
  <si>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</si>
  <si>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</si>
  <si>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</si>
  <si>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</si>
  <si>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</si>
  <si>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</si>
  <si>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</si>
  <si>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</si>
  <si>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</si>
  <si>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</si>
  <si>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</si>
  <si>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</si>
  <si>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</si>
  <si>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</si>
  <si>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</si>
  <si>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</si>
  <si>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</si>
  <si>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</si>
  <si>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</si>
  <si>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</si>
  <si>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</si>
  <si>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</si>
  <si>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</si>
  <si>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</si>
  <si>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</si>
  <si>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</si>
  <si>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</si>
  <si>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</si>
  <si>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</si>
  <si>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</si>
  <si>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</si>
  <si>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</si>
  <si>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</si>
  <si>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</si>
  <si>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</si>
  <si>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</si>
  <si>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</si>
  <si>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</si>
  <si>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</si>
  <si>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</si>
  <si>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</si>
  <si>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</si>
  <si>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</si>
  <si>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</si>
  <si>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</si>
  <si>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</si>
  <si>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</si>
  <si>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</si>
  <si>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</si>
  <si>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</si>
  <si>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</si>
  <si>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</si>
  <si>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</si>
  <si>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</si>
  <si>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</si>
  <si>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</si>
  <si>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</si>
  <si>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</si>
  <si>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</si>
  <si>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</si>
  <si>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</si>
  <si>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</si>
  <si>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</si>
  <si>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</si>
  <si>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</si>
  <si>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</si>
  <si>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</si>
  <si>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</si>
  <si>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</si>
  <si>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</si>
  <si>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</si>
  <si>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</si>
  <si>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</si>
  <si>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</si>
  <si>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</si>
  <si>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</si>
  <si>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</si>
  <si>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</si>
  <si>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</si>
  <si>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</si>
  <si>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</si>
  <si>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</si>
  <si>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</si>
  <si>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</si>
  <si>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</si>
  <si>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</si>
  <si>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</si>
  <si>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</si>
  <si>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</si>
  <si>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</si>
  <si>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</si>
  <si>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</si>
  <si>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</si>
  <si>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</si>
  <si>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</si>
  <si>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</si>
  <si>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</si>
  <si>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</si>
  <si>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</si>
  <si>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</si>
  <si>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</si>
  <si>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</si>
  <si>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</si>
  <si>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</si>
  <si>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</si>
  <si>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</si>
  <si>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</si>
  <si>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</si>
  <si>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</si>
  <si>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</si>
  <si>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</si>
  <si>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</si>
  <si>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</si>
  <si>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</si>
  <si>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</si>
  <si>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</si>
  <si>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</si>
  <si>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</si>
  <si>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</si>
  <si>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</si>
  <si>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</si>
  <si>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</si>
  <si>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</si>
  <si>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</si>
  <si>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</si>
  <si>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</si>
  <si>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</si>
  <si>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</si>
  <si>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</si>
  <si>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</si>
  <si>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</si>
  <si>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</si>
  <si>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</si>
  <si>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</si>
  <si>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</si>
  <si>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</si>
  <si>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</si>
  <si>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</si>
  <si>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</si>
  <si>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</si>
  <si>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</si>
  <si>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</si>
  <si>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</si>
  <si>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</si>
  <si>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</si>
  <si>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</si>
  <si>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</si>
  <si>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</si>
  <si>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</si>
  <si>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</si>
  <si>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</si>
  <si>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</si>
  <si>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</si>
  <si>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</si>
  <si>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</si>
  <si>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</si>
  <si>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</si>
  <si>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</si>
  <si>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</si>
  <si>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</si>
  <si>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</si>
  <si>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</si>
  <si>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</si>
  <si>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</si>
  <si>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</si>
  <si>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</si>
  <si>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</si>
  <si>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</si>
  <si>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</si>
  <si>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</si>
  <si>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</si>
  <si>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</si>
  <si>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</si>
  <si>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</si>
  <si>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</si>
  <si>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</si>
  <si>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</si>
  <si>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</si>
  <si>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</si>
  <si>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</si>
  <si>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</si>
  <si>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</si>
  <si>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</si>
  <si>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</si>
  <si>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</si>
  <si>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</si>
  <si>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</si>
  <si>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</si>
  <si>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</si>
  <si>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</si>
  <si>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</si>
  <si>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</si>
  <si>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</si>
  <si>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</si>
  <si>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</si>
  <si>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</si>
  <si>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</si>
  <si>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</si>
  <si>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</si>
  <si>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</si>
  <si>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</si>
  <si>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</si>
  <si>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</si>
  <si>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</si>
  <si>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</si>
  <si>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</si>
  <si>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</si>
  <si>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</si>
  <si>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</si>
  <si>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</si>
  <si>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</si>
  <si>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</si>
  <si>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</si>
  <si>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</si>
  <si>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</si>
  <si>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</si>
  <si>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</si>
  <si>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</si>
  <si>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</si>
  <si>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</si>
  <si>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</si>
  <si>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</si>
  <si>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</si>
  <si>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</si>
  <si>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</si>
  <si>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</si>
  <si>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</si>
  <si>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</si>
  <si>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</si>
  <si>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</si>
  <si>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</si>
  <si>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</si>
  <si>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</si>
  <si>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</si>
  <si>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</si>
  <si>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</si>
  <si>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</si>
  <si>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</si>
  <si>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</si>
  <si>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</si>
  <si>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</si>
  <si>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</si>
  <si>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</si>
  <si>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</si>
  <si>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</si>
  <si>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</si>
  <si>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</si>
  <si>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</si>
  <si>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</si>
  <si>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</si>
  <si>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</si>
  <si>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</si>
  <si>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</si>
  <si>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</si>
  <si>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</si>
  <si>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</si>
  <si>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</si>
  <si>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</si>
  <si>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</si>
  <si>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</si>
  <si>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</si>
  <si>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</si>
  <si>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</si>
  <si>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</si>
  <si>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</si>
  <si>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</si>
  <si>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</si>
  <si>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</si>
  <si>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</si>
  <si>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</si>
  <si>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</si>
  <si>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</si>
  <si>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</si>
  <si>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</si>
  <si>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</si>
  <si>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</si>
  <si>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</si>
  <si>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</si>
  <si>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</si>
  <si>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</si>
  <si>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</si>
  <si>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</si>
  <si>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</si>
  <si>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</si>
  <si>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</si>
  <si>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</si>
  <si>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</si>
  <si>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</si>
  <si>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</si>
  <si>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</si>
  <si>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</si>
  <si>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</si>
  <si>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</si>
  <si>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</si>
  <si>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</si>
  <si>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</si>
  <si>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</si>
  <si>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</si>
  <si>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</si>
  <si>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</si>
  <si>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</si>
  <si>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</si>
  <si>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</si>
  <si>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</si>
  <si>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</si>
  <si>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</si>
  <si>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</si>
  <si>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</si>
  <si>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</si>
  <si>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</si>
  <si>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</si>
  <si>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</si>
  <si>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</si>
  <si>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</si>
  <si>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</si>
  <si>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</si>
  <si>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</si>
  <si>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</si>
  <si>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</si>
  <si>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</si>
  <si>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</si>
  <si>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</si>
  <si>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</si>
  <si>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</si>
  <si>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</si>
  <si>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</si>
  <si>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</si>
  <si>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</si>
  <si>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</si>
  <si>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</si>
  <si>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</si>
  <si>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</si>
  <si>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</si>
  <si>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</si>
  <si>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</si>
  <si>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</si>
  <si>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</si>
  <si>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</si>
  <si>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</si>
  <si>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</si>
  <si>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</si>
  <si>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</si>
  <si>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</si>
  <si>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</si>
  <si>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</si>
  <si>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</si>
  <si>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</si>
  <si>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</si>
  <si>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</si>
  <si>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</si>
  <si>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</si>
  <si>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</si>
  <si>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</si>
  <si>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</si>
  <si>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</si>
  <si>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</si>
  <si>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</si>
  <si>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</si>
  <si>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</si>
  <si>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</si>
  <si>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</si>
  <si>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</si>
  <si>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</si>
  <si>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</si>
  <si>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</si>
  <si>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</si>
  <si>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</si>
  <si>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</si>
  <si>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</si>
  <si>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</si>
  <si>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</si>
  <si>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</si>
  <si>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</si>
  <si>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</si>
  <si>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</si>
  <si>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</si>
  <si>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</si>
  <si>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</si>
  <si>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</si>
  <si>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</si>
  <si>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</si>
  <si>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</si>
  <si>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</si>
  <si>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</si>
  <si>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</si>
  <si>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</si>
  <si>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</si>
  <si>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</si>
  <si>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</si>
  <si>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</si>
  <si>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</si>
  <si>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</si>
  <si>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</si>
  <si>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</si>
  <si>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</si>
  <si>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</si>
  <si>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</si>
  <si>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</si>
  <si>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</si>
  <si>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</si>
  <si>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</si>
  <si>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</si>
  <si>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</si>
  <si>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</si>
  <si>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</si>
  <si>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</si>
  <si>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</si>
  <si>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</si>
  <si>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</si>
  <si>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</si>
  <si>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</si>
  <si>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</si>
  <si>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</si>
  <si>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</si>
  <si>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</si>
  <si>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</si>
  <si>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</si>
  <si>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</si>
  <si>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</si>
  <si>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</si>
  <si>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</si>
  <si>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</si>
  <si>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</si>
  <si>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</si>
  <si>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</si>
  <si>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</si>
  <si>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</si>
  <si>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</si>
  <si>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</si>
  <si>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</si>
  <si>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</si>
  <si>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</si>
  <si>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</si>
  <si>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</si>
  <si>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</si>
  <si>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</si>
  <si>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</si>
  <si>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</si>
  <si>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</si>
  <si>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</si>
  <si>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</si>
  <si>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</si>
  <si>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</si>
  <si>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</si>
  <si>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</si>
  <si>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</si>
  <si>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</si>
  <si>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</si>
  <si>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</si>
  <si>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</si>
  <si>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</si>
  <si>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</si>
  <si>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</si>
  <si>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</si>
  <si>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</si>
  <si>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</si>
  <si>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</si>
  <si>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</si>
  <si>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</si>
  <si>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</si>
  <si>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</si>
  <si>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</si>
  <si>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</si>
  <si>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</si>
  <si>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</si>
  <si>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</si>
  <si>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</si>
  <si>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</si>
  <si>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</si>
  <si>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</si>
  <si>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</si>
  <si>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</si>
  <si>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</si>
  <si>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</si>
  <si>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</si>
  <si>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</si>
  <si>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</si>
  <si>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</si>
  <si>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</si>
  <si>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</si>
  <si>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</si>
  <si>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</si>
  <si>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</si>
  <si>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</si>
  <si>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</si>
  <si>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</si>
  <si>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</si>
  <si>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</si>
  <si>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</si>
  <si>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</si>
  <si>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</si>
  <si>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</si>
  <si>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</si>
  <si>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</si>
  <si>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</si>
  <si>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</si>
  <si>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</si>
  <si>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</si>
  <si>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</si>
  <si>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</si>
  <si>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</si>
  <si>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</si>
  <si>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</si>
  <si>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</si>
  <si>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</si>
  <si>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</si>
  <si>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</si>
  <si>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</si>
  <si>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</si>
  <si>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</si>
  <si>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</si>
  <si>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</si>
  <si>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</si>
  <si>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</si>
  <si>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</si>
  <si>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</si>
  <si>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</si>
  <si>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</si>
  <si>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</si>
  <si>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</si>
  <si>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</si>
  <si>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</si>
  <si>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</si>
  <si>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</si>
  <si>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</si>
  <si>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</si>
  <si>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</si>
  <si>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</si>
  <si>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</si>
  <si>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</si>
  <si>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</si>
  <si>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</si>
  <si>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</si>
  <si>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</si>
  <si>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</si>
  <si>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</si>
  <si>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</si>
  <si>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</si>
  <si>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</si>
  <si>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</si>
  <si>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</si>
  <si>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</si>
  <si>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</si>
  <si>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</si>
  <si>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</si>
  <si>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</si>
  <si>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</si>
  <si>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</si>
  <si>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</si>
  <si>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</si>
  <si>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</si>
  <si>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</si>
  <si>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</si>
  <si>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</si>
  <si>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</si>
  <si>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</si>
  <si>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</si>
  <si>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</si>
  <si>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</si>
  <si>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</si>
  <si>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</si>
  <si>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</si>
  <si>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</si>
  <si>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</si>
  <si>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</si>
  <si>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</si>
  <si>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</si>
  <si>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</si>
  <si>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</si>
  <si>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</si>
  <si>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</si>
  <si>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</si>
  <si>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</si>
  <si>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</si>
  <si>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</si>
  <si>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</si>
  <si>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</si>
  <si>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</si>
  <si>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</si>
  <si>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</si>
  <si>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</si>
  <si>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</si>
  <si>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</si>
  <si>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</si>
  <si>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</si>
  <si>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</si>
  <si>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</si>
  <si>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</si>
  <si>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</si>
  <si>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</si>
  <si>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</si>
  <si>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</si>
  <si>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</si>
  <si>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</si>
  <si>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</si>
  <si>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</si>
  <si>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</si>
  <si>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</si>
  <si>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</si>
  <si>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</si>
  <si>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</si>
  <si>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</si>
  <si>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</si>
  <si>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</si>
  <si>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</si>
  <si>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</si>
  <si>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</si>
  <si>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</si>
  <si>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</si>
  <si>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</si>
  <si>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</si>
  <si>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</si>
  <si>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</si>
  <si>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</si>
  <si>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</si>
  <si>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</si>
  <si>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</si>
  <si>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</si>
  <si>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</si>
  <si>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</si>
  <si>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</si>
  <si>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</si>
  <si>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</si>
  <si>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</si>
  <si>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</si>
  <si>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</si>
  <si>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</si>
  <si>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</si>
  <si>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</si>
  <si>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</si>
  <si>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</si>
  <si>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</si>
  <si>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</si>
  <si>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</si>
  <si>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</si>
  <si>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</si>
  <si>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</si>
  <si>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</si>
  <si>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</si>
  <si>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</si>
  <si>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</si>
  <si>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</si>
  <si>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</si>
  <si>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</si>
  <si>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</si>
  <si>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</si>
  <si>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</si>
  <si>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</si>
  <si>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</si>
  <si>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</si>
  <si>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</si>
  <si>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</si>
  <si>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</si>
  <si>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</si>
  <si>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</si>
  <si>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</si>
  <si>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</si>
  <si>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</si>
  <si>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</si>
  <si>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</si>
  <si>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</si>
  <si>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</si>
  <si>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</si>
  <si>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</si>
  <si>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</si>
  <si>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</si>
  <si>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</si>
  <si>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</si>
  <si>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</si>
  <si>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</si>
  <si>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</si>
  <si>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</si>
  <si>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</si>
  <si>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</si>
  <si>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</si>
  <si>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</si>
  <si>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</si>
  <si>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</si>
  <si>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</si>
  <si>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</si>
  <si>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</si>
  <si>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</si>
  <si>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</si>
  <si>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</si>
  <si>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</si>
  <si>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</si>
  <si>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</si>
  <si>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</si>
  <si>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</si>
  <si>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</si>
  <si>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</si>
  <si>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</si>
  <si>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</si>
  <si>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</si>
  <si>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</si>
  <si>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</si>
  <si>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</si>
  <si>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</si>
  <si>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</si>
  <si>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</si>
  <si>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</si>
  <si>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</si>
  <si>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</si>
  <si>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</si>
  <si>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</si>
  <si>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</si>
  <si>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</si>
  <si>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</si>
  <si>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</si>
  <si>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</si>
  <si>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</si>
  <si>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</si>
  <si>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</si>
  <si>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</si>
  <si>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</si>
  <si>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</si>
  <si>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</si>
  <si>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</si>
  <si>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</si>
  <si>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</si>
  <si>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</si>
  <si>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</si>
  <si>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</si>
  <si>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</si>
  <si>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</si>
  <si>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</si>
  <si>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</si>
  <si>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</si>
  <si>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</si>
  <si>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</si>
  <si>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</si>
  <si>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</si>
  <si>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</si>
  <si>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</si>
  <si>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</si>
  <si>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</si>
  <si>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</si>
  <si>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</si>
  <si>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</si>
  <si>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</si>
  <si>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</si>
  <si>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</si>
  <si>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</si>
  <si>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</si>
  <si>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</si>
  <si>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</si>
  <si>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</si>
  <si>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</si>
  <si>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</si>
  <si>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</si>
  <si>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</si>
  <si>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</si>
  <si>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</si>
  <si>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</si>
  <si>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</si>
  <si>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</si>
  <si>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</si>
  <si>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</si>
  <si>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</si>
  <si>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</si>
  <si>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</si>
  <si>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</si>
  <si>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</si>
  <si>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</si>
  <si>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</si>
  <si>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</si>
  <si>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</si>
  <si>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</si>
  <si>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</si>
  <si>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</si>
  <si>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</si>
  <si>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</si>
  <si>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</si>
  <si>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</si>
  <si>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</si>
  <si>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</si>
  <si>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</si>
  <si>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</si>
  <si>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</si>
  <si>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</si>
  <si>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</si>
  <si>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</si>
  <si>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</si>
  <si>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</si>
  <si>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</si>
  <si>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</si>
  <si>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</si>
  <si>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</si>
  <si>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</si>
  <si>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</si>
  <si>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</si>
  <si>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</si>
  <si>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</si>
  <si>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</si>
  <si>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</si>
  <si>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</si>
  <si>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</si>
  <si>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</si>
  <si>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</si>
  <si>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</si>
  <si>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</si>
  <si>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</si>
  <si>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</si>
  <si>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</si>
  <si>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</si>
  <si>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</si>
  <si>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</si>
  <si>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</si>
  <si>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</si>
  <si>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</si>
  <si>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</si>
  <si>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</si>
  <si>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</si>
  <si>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</si>
  <si>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</si>
  <si>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</si>
  <si>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</si>
  <si>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</si>
  <si>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</si>
  <si>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</si>
  <si>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</si>
  <si>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</si>
  <si>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</si>
  <si>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</si>
  <si>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</si>
  <si>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</si>
  <si>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</si>
  <si>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</si>
  <si>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</si>
  <si>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</si>
  <si>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</si>
  <si>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</si>
  <si>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</si>
  <si>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</si>
  <si>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</si>
  <si>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</si>
  <si>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</si>
  <si>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</si>
  <si>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</si>
  <si>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</si>
  <si>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</si>
  <si>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</si>
  <si>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</si>
  <si>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</si>
  <si>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</si>
  <si>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</si>
  <si>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</si>
  <si>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</si>
  <si>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</si>
  <si>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</si>
  <si>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</si>
  <si>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</si>
  <si>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</si>
  <si>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</si>
  <si>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</si>
  <si>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</si>
  <si>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</si>
  <si>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</si>
  <si>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</si>
  <si>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</si>
  <si>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</si>
  <si>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</si>
  <si>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</si>
  <si>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</si>
  <si>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</si>
  <si>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</si>
  <si>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</si>
  <si>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</si>
  <si>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</si>
  <si>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</si>
  <si>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</si>
  <si>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</si>
  <si>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</si>
  <si>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</si>
  <si>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</si>
  <si>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</si>
  <si>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</si>
  <si>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</si>
  <si>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</si>
  <si>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</si>
  <si>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</si>
  <si>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</si>
  <si>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</si>
  <si>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</si>
  <si>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</si>
  <si>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</si>
  <si>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</si>
  <si>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</si>
  <si>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</si>
  <si>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</si>
  <si>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</si>
  <si>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</si>
  <si>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</si>
  <si>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</si>
  <si>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</si>
  <si>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</si>
  <si>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</si>
  <si>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</si>
  <si>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</si>
  <si>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</si>
  <si>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</si>
  <si>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</si>
  <si>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</si>
  <si>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</si>
  <si>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</si>
  <si>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</si>
  <si>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</si>
  <si>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</si>
  <si>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</si>
  <si>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</si>
  <si>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</si>
  <si>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</si>
  <si>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</si>
  <si>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</si>
  <si>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</si>
  <si>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</si>
  <si>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</si>
  <si>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</si>
  <si>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</si>
  <si>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</si>
  <si>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</si>
  <si>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</si>
  <si>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</si>
  <si>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</si>
  <si>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</si>
  <si>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</si>
  <si>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</si>
  <si>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</si>
  <si>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</si>
  <si>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</si>
  <si>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</si>
  <si>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</si>
  <si>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</si>
  <si>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</si>
  <si>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</si>
  <si>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</si>
  <si>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</si>
  <si>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</si>
  <si>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</si>
  <si>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</si>
  <si>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</si>
  <si>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</si>
  <si>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</si>
  <si>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</si>
  <si>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</si>
  <si>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</si>
  <si>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</si>
  <si>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</si>
  <si>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</si>
  <si>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</si>
  <si>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</si>
  <si>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</si>
  <si>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</si>
  <si>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</si>
  <si>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</si>
  <si>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</si>
  <si>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</si>
  <si>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</si>
  <si>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</si>
  <si>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</si>
  <si>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</si>
  <si>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</si>
  <si>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</si>
  <si>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</si>
  <si>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</si>
  <si>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</si>
  <si>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</si>
  <si>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</si>
  <si>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</si>
  <si>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</si>
  <si>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</si>
  <si>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</si>
  <si>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</si>
  <si>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</si>
  <si>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</si>
  <si>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</si>
  <si>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</si>
  <si>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</si>
  <si>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</si>
  <si>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</si>
  <si>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</si>
  <si>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</si>
  <si>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</si>
  <si>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</si>
  <si>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</si>
  <si>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</si>
  <si>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</si>
  <si>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</si>
  <si>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</si>
  <si>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</si>
  <si>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</si>
  <si>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</si>
  <si>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</si>
  <si>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</si>
  <si>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</si>
  <si>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</si>
  <si>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</si>
  <si>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</si>
  <si>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</si>
  <si>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</si>
  <si>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</si>
  <si>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</si>
  <si>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</si>
  <si>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</si>
  <si>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</si>
  <si>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</si>
  <si>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</si>
  <si>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</si>
  <si>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</si>
  <si>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</si>
  <si>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</si>
  <si>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</si>
  <si>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</si>
  <si>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</si>
  <si>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</si>
  <si>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</si>
  <si>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</si>
  <si>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</si>
  <si>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</si>
  <si>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</si>
  <si>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</si>
  <si>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</si>
  <si>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</si>
  <si>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</si>
  <si>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</si>
  <si>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</si>
  <si>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</si>
  <si>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</si>
  <si>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</si>
  <si>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</si>
  <si>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</si>
  <si>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</si>
  <si>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</si>
  <si>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</si>
  <si>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</si>
  <si>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</si>
  <si>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</si>
  <si>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</si>
  <si>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</si>
  <si>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</si>
  <si>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</si>
  <si>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</si>
  <si>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</si>
  <si>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</si>
  <si>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</si>
  <si>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</si>
  <si>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</si>
  <si>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</si>
  <si>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</si>
  <si>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</si>
  <si>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</si>
  <si>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</si>
  <si>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</si>
  <si>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</si>
  <si>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</si>
  <si>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</si>
  <si>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</si>
  <si>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</si>
  <si>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</si>
  <si>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</si>
  <si>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</si>
  <si>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</si>
  <si>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</si>
  <si>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</si>
  <si>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</si>
  <si>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</si>
  <si>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</si>
  <si>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</si>
  <si>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</si>
  <si>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</si>
  <si>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</si>
  <si>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</si>
  <si>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</si>
  <si>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</si>
  <si>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</si>
  <si>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</si>
  <si>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</si>
  <si>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</si>
  <si>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</si>
  <si>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</si>
  <si>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</si>
  <si>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</si>
  <si>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</si>
  <si>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</si>
  <si>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</si>
  <si>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</si>
  <si>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</si>
  <si>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</si>
  <si>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</si>
  <si>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</si>
  <si>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</si>
  <si>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</si>
  <si>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</si>
  <si>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</si>
  <si>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</si>
  <si>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</si>
  <si>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</si>
  <si>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</si>
  <si>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</si>
  <si>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</si>
  <si>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</si>
  <si>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</si>
  <si>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</si>
  <si>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</si>
  <si>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</si>
  <si>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</si>
  <si>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</si>
  <si>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</si>
  <si>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</si>
  <si>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</si>
  <si>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</si>
  <si>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</si>
  <si>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</si>
  <si>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</si>
  <si>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</si>
  <si>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</si>
  <si>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</si>
  <si>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</si>
  <si>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</si>
  <si>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</si>
  <si>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</si>
  <si>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</si>
  <si>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</si>
  <si>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</si>
  <si>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</si>
  <si>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</si>
  <si>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</si>
  <si>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</si>
  <si>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</si>
  <si>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</si>
  <si>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</si>
  <si>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</si>
  <si>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</si>
  <si>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</si>
  <si>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</si>
  <si>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</si>
  <si>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</si>
  <si>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</si>
  <si>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</si>
  <si>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</si>
  <si>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</si>
  <si>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</si>
  <si>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</si>
  <si>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</si>
  <si>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</si>
  <si>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</si>
  <si>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</si>
  <si>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</si>
  <si>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</si>
  <si>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</si>
  <si>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</si>
  <si>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</si>
  <si>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</si>
  <si>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</si>
  <si>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</si>
  <si>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</si>
  <si>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</si>
  <si>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</si>
  <si>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</si>
  <si>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</si>
  <si>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</si>
  <si>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</si>
  <si>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</si>
  <si>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</si>
  <si>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</si>
  <si>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</si>
  <si>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</si>
  <si>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</si>
  <si>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</si>
  <si>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</si>
  <si>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</si>
  <si>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</si>
  <si>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</si>
  <si>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</si>
  <si>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</si>
  <si>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</si>
  <si>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</si>
  <si>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</si>
  <si>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</si>
  <si>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</si>
  <si>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</si>
  <si>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</si>
  <si>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</si>
  <si>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</si>
  <si>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</si>
  <si>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</si>
  <si>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</si>
  <si>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</si>
  <si>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</si>
  <si>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</si>
  <si>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</si>
  <si>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</si>
  <si>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</si>
  <si>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</si>
  <si>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</si>
  <si>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</si>
  <si>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</si>
  <si>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</si>
  <si>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</si>
  <si>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</si>
  <si>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</si>
  <si>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</si>
  <si>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</si>
  <si>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</si>
  <si>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</si>
  <si>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</si>
  <si>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</si>
  <si>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</si>
  <si>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</si>
  <si>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</si>
  <si>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</si>
  <si>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</si>
  <si>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</si>
  <si>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</si>
  <si>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</si>
  <si>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</si>
  <si>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</si>
  <si>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</si>
  <si>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</si>
  <si>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</si>
  <si>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</si>
  <si>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</si>
  <si>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</si>
  <si>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</si>
  <si>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</si>
  <si>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</si>
  <si>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</si>
  <si>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</si>
  <si>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</si>
  <si>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</si>
  <si>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</si>
  <si>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</si>
  <si>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</si>
  <si>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</si>
  <si>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</si>
  <si>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</si>
  <si>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</si>
  <si>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</si>
  <si>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</si>
  <si>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</si>
  <si>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</si>
  <si>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</si>
  <si>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</si>
  <si>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</si>
  <si>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</si>
  <si>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</si>
  <si>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</si>
  <si>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</si>
  <si>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</si>
  <si>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</si>
  <si>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</si>
  <si>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</si>
  <si>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</si>
  <si>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</si>
  <si>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</si>
  <si>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</si>
  <si>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</si>
  <si>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</si>
  <si>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</si>
  <si>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</si>
  <si>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</si>
  <si>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</si>
  <si>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</si>
  <si>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</si>
  <si>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</si>
  <si>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</si>
  <si>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</si>
  <si>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</si>
  <si>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</si>
  <si>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</si>
  <si>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</si>
  <si>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</si>
  <si>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</si>
  <si>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</si>
  <si>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</si>
  <si>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</si>
  <si>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</si>
  <si>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</si>
  <si>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</si>
  <si>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</si>
  <si>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</si>
  <si>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</si>
  <si>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</si>
  <si>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</si>
  <si>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</si>
  <si>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</si>
  <si>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</si>
  <si>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</si>
  <si>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</si>
  <si>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</si>
  <si>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</si>
  <si>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</si>
  <si>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</si>
  <si>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</si>
  <si>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</si>
  <si>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</si>
  <si>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</si>
  <si>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</si>
  <si>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</si>
  <si>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</si>
  <si>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</si>
  <si>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</si>
  <si>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</si>
  <si>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</si>
  <si>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</si>
  <si>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</si>
  <si>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</si>
  <si>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</si>
  <si>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</si>
  <si>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</si>
  <si>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</si>
  <si>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</si>
  <si>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</si>
  <si>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</si>
  <si>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</si>
  <si>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</si>
  <si>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</si>
  <si>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</si>
  <si>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</si>
  <si>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</si>
  <si>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</si>
  <si>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</si>
  <si>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</si>
  <si>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</si>
  <si>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</si>
  <si>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</si>
  <si>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</si>
  <si>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</si>
  <si>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</si>
  <si>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</si>
  <si>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</si>
  <si>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</si>
  <si>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</si>
  <si>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</si>
  <si>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</si>
  <si>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</si>
  <si>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</si>
  <si>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</si>
  <si>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</si>
  <si>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</si>
  <si>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</si>
  <si>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</si>
  <si>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</si>
  <si>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</si>
  <si>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</si>
  <si>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</si>
  <si>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</si>
  <si>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</si>
  <si>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</si>
  <si>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</si>
  <si>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</si>
  <si>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</si>
  <si>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</si>
  <si>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</si>
  <si>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</si>
  <si>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</si>
  <si>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</si>
  <si>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</si>
  <si>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</si>
  <si>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</si>
  <si>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</si>
  <si>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</si>
  <si>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</si>
  <si>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</si>
  <si>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</si>
  <si>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</si>
  <si>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</si>
  <si>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</si>
  <si>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</si>
  <si>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</si>
  <si>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</si>
  <si>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</si>
  <si>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</si>
  <si>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</si>
  <si>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</si>
  <si>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</si>
  <si>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</si>
  <si>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</si>
  <si>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</si>
  <si>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</si>
  <si>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</si>
  <si>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</si>
  <si>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</si>
  <si>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</si>
  <si>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</si>
  <si>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</si>
  <si>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</si>
  <si>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</si>
  <si>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</si>
  <si>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</si>
  <si>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</si>
  <si>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</si>
  <si>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</si>
  <si>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</si>
  <si>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</si>
  <si>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</si>
  <si>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</si>
  <si>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</si>
  <si>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</si>
  <si>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</si>
  <si>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</si>
  <si>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</si>
  <si>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</si>
  <si>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</si>
  <si>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</si>
  <si>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</si>
  <si>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</si>
  <si>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</si>
  <si>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</si>
  <si>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</si>
  <si>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</si>
  <si>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</si>
  <si>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</si>
  <si>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</si>
  <si>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</si>
  <si>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</si>
  <si>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</si>
  <si>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</si>
  <si>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</si>
  <si>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</si>
  <si>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</si>
  <si>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</si>
  <si>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</si>
  <si>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</si>
  <si>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</si>
  <si>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</si>
  <si>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</si>
  <si>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</si>
  <si>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</si>
  <si>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</si>
  <si>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</si>
  <si>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</si>
  <si>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</si>
  <si>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</si>
  <si>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</si>
  <si>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</si>
  <si>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</si>
  <si>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</si>
  <si>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</si>
  <si>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</si>
  <si>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</si>
  <si>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</si>
  <si>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</si>
  <si>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</si>
  <si>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</si>
  <si>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</si>
  <si>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</si>
  <si>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</si>
  <si>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</si>
  <si>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</si>
  <si>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</si>
  <si>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</si>
  <si>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</si>
  <si>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</si>
  <si>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</si>
  <si>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</si>
  <si>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</si>
  <si>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</si>
  <si>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</si>
  <si>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</si>
  <si>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</si>
  <si>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</si>
  <si>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</si>
  <si>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</si>
  <si>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</si>
  <si>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</si>
  <si>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</si>
  <si>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</si>
  <si>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</si>
  <si>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</si>
  <si>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</si>
  <si>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</si>
  <si>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</si>
  <si>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</si>
  <si>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</si>
  <si>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</si>
  <si>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</si>
  <si>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</si>
  <si>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</si>
  <si>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</si>
  <si>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</si>
  <si>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</si>
  <si>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</si>
  <si>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</si>
  <si>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</si>
  <si>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</si>
  <si>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</si>
  <si>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</si>
  <si>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</si>
  <si>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</si>
  <si>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</si>
  <si>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</si>
  <si>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</si>
  <si>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</si>
  <si>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</si>
  <si>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</si>
  <si>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</si>
  <si>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</si>
  <si>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</si>
  <si>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</si>
  <si>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</si>
  <si>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</si>
  <si>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</si>
  <si>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</si>
  <si>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</si>
  <si>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</si>
  <si>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</si>
  <si>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</si>
  <si>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</si>
  <si>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</si>
  <si>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</si>
  <si>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</si>
  <si>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</si>
  <si>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</si>
  <si>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</si>
  <si>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</si>
  <si>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</si>
  <si>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</si>
  <si>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</si>
  <si>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</si>
  <si>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</si>
  <si>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</si>
  <si>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</si>
  <si>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</si>
  <si>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</si>
  <si>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</si>
  <si>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</si>
  <si>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</si>
  <si>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</si>
  <si>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</si>
  <si>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</si>
  <si>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</si>
  <si>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</si>
  <si>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</si>
  <si>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</si>
  <si>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</si>
  <si>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</si>
  <si>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</si>
  <si>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</si>
  <si>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</si>
  <si>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</si>
  <si>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</si>
  <si>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</si>
  <si>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</si>
  <si>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</si>
  <si>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</si>
  <si>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</si>
  <si>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</si>
  <si>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</si>
  <si>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</si>
  <si>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</si>
  <si>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</si>
  <si>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</si>
  <si>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</si>
  <si>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</si>
  <si>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</si>
  <si>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</si>
  <si>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</si>
  <si>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</si>
  <si>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</si>
  <si>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</si>
  <si>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</si>
  <si>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</si>
  <si>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</si>
  <si>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</si>
  <si>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</si>
  <si>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</si>
  <si>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</si>
  <si>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</si>
  <si>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</si>
  <si>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</si>
  <si>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</si>
  <si>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</si>
  <si>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</si>
  <si>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</si>
  <si>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</si>
  <si>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</si>
  <si>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</si>
  <si>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</si>
  <si>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</si>
  <si>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</si>
  <si>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</si>
  <si>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</si>
  <si>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</si>
  <si>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</si>
  <si>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</si>
  <si>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</si>
  <si>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</si>
  <si>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</si>
  <si>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</si>
  <si>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</si>
  <si>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</si>
  <si>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</si>
  <si>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</si>
  <si>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</si>
  <si>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</si>
  <si>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</si>
  <si>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</si>
  <si>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</si>
  <si>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</si>
  <si>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</si>
  <si>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</si>
  <si>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</si>
  <si>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</si>
  <si>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</si>
  <si>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</si>
  <si>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</si>
  <si>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</si>
  <si>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</si>
  <si>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</si>
  <si>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</si>
  <si>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</si>
  <si>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</si>
  <si>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</si>
  <si>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</si>
  <si>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</si>
  <si>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</si>
  <si>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</si>
  <si>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</si>
  <si>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</si>
  <si>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</si>
  <si>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</si>
  <si>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</si>
  <si>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</si>
  <si>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</si>
  <si>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</si>
  <si>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</si>
  <si>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</si>
  <si>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</si>
  <si>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</si>
  <si>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</si>
  <si>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</si>
  <si>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</si>
  <si>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</si>
  <si>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</si>
  <si>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</si>
  <si>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</si>
  <si>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</si>
  <si>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</si>
  <si>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</si>
  <si>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</si>
  <si>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</si>
  <si>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</si>
  <si>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</si>
  <si>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</si>
  <si>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</si>
  <si>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</si>
  <si>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</si>
  <si>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</si>
  <si>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</si>
  <si>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</si>
  <si>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</si>
  <si>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</si>
  <si>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</si>
  <si>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</si>
  <si>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</si>
  <si>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</si>
  <si>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</si>
  <si>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</si>
  <si>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</si>
  <si>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</si>
  <si>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</si>
  <si>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</si>
  <si>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</si>
  <si>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</si>
  <si>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</si>
  <si>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</si>
  <si>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</si>
  <si>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</si>
  <si>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</si>
  <si>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</si>
  <si>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</si>
  <si>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</si>
  <si>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</si>
  <si>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</si>
  <si>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</si>
  <si>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</si>
  <si>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</si>
  <si>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</si>
  <si>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</si>
  <si>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</si>
  <si>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</si>
  <si>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</si>
  <si>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</si>
  <si>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</si>
  <si>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</si>
  <si>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</si>
  <si>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</si>
  <si>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</si>
  <si>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</si>
  <si>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</si>
  <si>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</si>
  <si>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</si>
  <si>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</si>
  <si>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</si>
  <si>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</si>
  <si>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</si>
  <si>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</si>
  <si>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</si>
  <si>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</si>
  <si>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</si>
  <si>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</si>
  <si>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</si>
  <si>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</si>
  <si>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</si>
  <si>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</si>
  <si>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</si>
  <si>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</si>
  <si>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</si>
  <si>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</si>
  <si>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</si>
  <si>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</si>
  <si>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</si>
  <si>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</si>
  <si>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</si>
  <si>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</si>
  <si>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</si>
  <si>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</si>
  <si>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</si>
  <si>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</si>
  <si>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</si>
  <si>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</si>
  <si>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</si>
  <si>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</si>
  <si>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</si>
  <si>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</si>
  <si>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</si>
  <si>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</si>
  <si>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</si>
  <si>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</si>
  <si>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</si>
  <si>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</si>
  <si>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</si>
  <si>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</si>
  <si>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</si>
  <si>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</si>
  <si>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</si>
  <si>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</si>
  <si>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</si>
  <si>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</si>
  <si>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</si>
  <si>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</si>
  <si>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</si>
  <si>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</si>
  <si>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</si>
  <si>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</si>
  <si>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</si>
  <si>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</si>
  <si>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</si>
  <si>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</si>
  <si>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</si>
  <si>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</si>
  <si>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</si>
  <si>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</si>
  <si>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</si>
  <si>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</si>
  <si>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</si>
  <si>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</si>
  <si>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</si>
  <si>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</si>
  <si>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</si>
  <si>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</si>
  <si>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</si>
  <si>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</si>
  <si>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</si>
  <si>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</si>
  <si>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</si>
  <si>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</si>
  <si>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</si>
  <si>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</si>
  <si>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</si>
  <si>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</si>
  <si>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</si>
  <si>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</si>
  <si>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</si>
  <si>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</si>
  <si>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</si>
  <si>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</si>
  <si>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</si>
  <si>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</si>
  <si>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</si>
  <si>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</si>
  <si>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</si>
  <si>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</si>
  <si>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</si>
  <si>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</si>
  <si>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</si>
  <si>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</si>
  <si>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</si>
  <si>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</si>
  <si>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</si>
  <si>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</si>
  <si>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</si>
  <si>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</si>
  <si>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</si>
  <si>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</si>
  <si>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</si>
  <si>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</si>
  <si>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</si>
  <si>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</si>
  <si>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</si>
  <si>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</si>
  <si>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</si>
  <si>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</si>
  <si>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</si>
  <si>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</si>
  <si>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</si>
  <si>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</si>
  <si>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</si>
  <si>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</si>
  <si>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</si>
  <si>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</si>
  <si>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</si>
  <si>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</si>
  <si>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</si>
  <si>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</si>
  <si>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</si>
  <si>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</si>
  <si>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</si>
  <si>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</si>
  <si>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</si>
  <si>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</si>
  <si>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</si>
  <si>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</si>
  <si>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</si>
  <si>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</si>
  <si>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</si>
  <si>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</si>
  <si>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</si>
  <si>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</si>
  <si>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</si>
  <si>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</si>
  <si>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</si>
  <si>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</si>
  <si>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</si>
  <si>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</si>
  <si>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</si>
  <si>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</si>
  <si>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</si>
  <si>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</si>
  <si>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</si>
  <si>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</si>
  <si>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</si>
  <si>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</si>
  <si>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</si>
  <si>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</si>
  <si>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</si>
  <si>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</si>
  <si>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</si>
  <si>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</si>
  <si>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</si>
  <si>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</si>
  <si>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</si>
  <si>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</si>
  <si>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</si>
  <si>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</si>
  <si>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</si>
  <si>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</si>
  <si>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</si>
  <si>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</si>
  <si>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</si>
  <si>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</si>
  <si>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</si>
  <si>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</si>
  <si>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</si>
  <si>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</si>
  <si>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</si>
  <si>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</si>
  <si>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</si>
  <si>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</si>
  <si>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</si>
  <si>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</si>
  <si>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</si>
  <si>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</si>
  <si>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</si>
  <si>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</si>
  <si>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</si>
  <si>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</si>
  <si>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</si>
  <si>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</si>
  <si>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</si>
  <si>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</si>
  <si>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</si>
  <si>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</si>
  <si>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</si>
  <si>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</si>
  <si>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</si>
  <si>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</si>
  <si>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</si>
  <si>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</si>
  <si>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</si>
  <si>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</si>
  <si>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</si>
  <si>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</si>
  <si>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</si>
  <si>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</si>
  <si>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</si>
  <si>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</si>
  <si>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</si>
  <si>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</si>
  <si>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</si>
  <si>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</si>
  <si>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</si>
  <si>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</si>
  <si>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</si>
  <si>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</si>
  <si>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</si>
  <si>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</si>
  <si>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</si>
  <si>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</si>
  <si>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</si>
  <si>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</si>
  <si>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</si>
  <si>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</si>
  <si>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</si>
  <si>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</si>
  <si>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</si>
  <si>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</si>
  <si>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</si>
  <si>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</si>
  <si>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</si>
  <si>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</si>
  <si>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</si>
  <si>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</si>
  <si>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</si>
  <si>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</si>
  <si>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</si>
  <si>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</si>
  <si>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</si>
  <si>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</si>
  <si>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</si>
  <si>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</si>
  <si>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</si>
  <si>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</si>
  <si>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</si>
  <si>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</si>
  <si>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</si>
  <si>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</si>
  <si>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</si>
  <si>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</si>
  <si>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</si>
  <si>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</si>
  <si>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</si>
  <si>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</si>
  <si>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</si>
  <si>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</si>
  <si>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</si>
  <si>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</si>
  <si>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</si>
  <si>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</si>
  <si>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</si>
  <si>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</si>
  <si>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</si>
  <si>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</si>
  <si>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</si>
  <si>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</si>
  <si>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</si>
  <si>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</si>
  <si>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</si>
  <si>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</si>
  <si>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</si>
  <si>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</si>
  <si>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</si>
  <si>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</si>
  <si>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</si>
  <si>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</si>
  <si>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</si>
  <si>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</si>
  <si>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</si>
  <si>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</si>
  <si>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</si>
  <si>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</si>
  <si>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</si>
  <si>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</si>
  <si>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</si>
  <si>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</si>
  <si>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</si>
  <si>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</si>
  <si>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</si>
  <si>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</si>
  <si>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</si>
  <si>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</si>
  <si>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</si>
  <si>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</si>
  <si>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</si>
  <si>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</si>
  <si>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</si>
  <si>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</si>
  <si>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</si>
  <si>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</si>
  <si>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</si>
  <si>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</si>
  <si>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</si>
  <si>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</si>
  <si>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</si>
  <si>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</si>
  <si>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</si>
  <si>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</si>
  <si>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</si>
  <si>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</si>
  <si>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</si>
  <si>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</si>
  <si>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</si>
  <si>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</si>
  <si>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</si>
  <si>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</si>
  <si>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</si>
  <si>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</si>
  <si>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</si>
  <si>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</si>
  <si>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</si>
  <si>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</si>
  <si>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</si>
  <si>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</si>
  <si>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</si>
  <si>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</si>
  <si>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</si>
  <si>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</si>
  <si>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</si>
  <si>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</si>
  <si>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</si>
  <si>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</si>
  <si>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</si>
  <si>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</si>
  <si>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</si>
  <si>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</si>
  <si>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</si>
  <si>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</si>
  <si>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</si>
  <si>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</si>
  <si>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</si>
  <si>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</si>
  <si>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</si>
  <si>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</si>
  <si>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</si>
  <si>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</si>
  <si>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</si>
  <si>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</si>
  <si>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</si>
  <si>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</si>
  <si>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</si>
  <si>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</si>
  <si>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</si>
  <si>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</si>
  <si>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</si>
  <si>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</si>
  <si>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</si>
  <si>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</si>
  <si>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</si>
  <si>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</si>
  <si>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</si>
  <si>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</si>
  <si>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</si>
  <si>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</si>
  <si>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</si>
  <si>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</si>
  <si>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</si>
  <si>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</si>
  <si>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</si>
  <si>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</si>
  <si>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</si>
  <si>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</si>
  <si>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</si>
  <si>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</si>
  <si>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</si>
  <si>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</si>
  <si>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</si>
  <si>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</si>
  <si>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</si>
  <si>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</si>
  <si>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</si>
  <si>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</si>
  <si>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</si>
  <si>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</si>
  <si>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</si>
  <si>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</si>
  <si>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</si>
  <si>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</si>
  <si>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</si>
  <si>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</si>
  <si>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</si>
  <si>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</si>
  <si>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</si>
  <si>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</si>
  <si>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</si>
  <si>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</si>
  <si>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</si>
  <si>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</si>
  <si>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</si>
  <si>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</si>
  <si>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</si>
  <si>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</si>
  <si>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</si>
  <si>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</si>
  <si>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</si>
  <si>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</si>
  <si>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</si>
  <si>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</si>
  <si>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</si>
  <si>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</si>
  <si>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</si>
  <si>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</si>
  <si>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</si>
  <si>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</si>
  <si>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</si>
  <si>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</si>
  <si>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</si>
  <si>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</si>
  <si>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</si>
  <si>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</si>
  <si>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</si>
  <si>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</si>
  <si>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</si>
  <si>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</si>
  <si>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</si>
  <si>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</si>
  <si>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</si>
  <si>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</si>
  <si>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</si>
  <si>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</si>
  <si>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</si>
  <si>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</si>
  <si>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</si>
  <si>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</si>
  <si>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</si>
  <si>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</si>
  <si>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</si>
  <si>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</si>
  <si>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</si>
  <si>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</si>
  <si>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</si>
  <si>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</si>
  <si>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</si>
  <si>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</si>
  <si>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</si>
  <si>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</si>
  <si>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</si>
  <si>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</si>
  <si>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</si>
  <si>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</si>
  <si>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</si>
  <si>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</si>
  <si>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</si>
  <si>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</si>
  <si>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</si>
  <si>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</si>
  <si>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</si>
  <si>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</si>
  <si>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</si>
  <si>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</si>
  <si>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</si>
  <si>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</si>
  <si>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</si>
  <si>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</si>
  <si>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</si>
  <si>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</si>
  <si>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</si>
  <si>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</si>
  <si>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</si>
  <si>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</si>
  <si>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</si>
  <si>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</si>
  <si>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</si>
  <si>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</si>
  <si>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</si>
  <si>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</si>
  <si>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</si>
  <si>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</si>
  <si>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</si>
  <si>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</si>
  <si>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</si>
  <si>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</si>
  <si>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</si>
  <si>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</si>
  <si>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</si>
  <si>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</si>
  <si>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</si>
  <si>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</si>
  <si>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</si>
  <si>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</si>
  <si>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</si>
  <si>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</si>
  <si>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</si>
  <si>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</si>
  <si>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</si>
  <si>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</si>
  <si>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</si>
  <si>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</si>
  <si>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</si>
  <si>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</si>
  <si>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</si>
  <si>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</si>
  <si>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</si>
  <si>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</si>
  <si>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</si>
  <si>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</si>
  <si>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</si>
  <si>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</si>
  <si>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</si>
  <si>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</si>
  <si>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</si>
  <si>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</si>
  <si>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</si>
  <si>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</si>
  <si>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</si>
  <si>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</si>
  <si>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</si>
  <si>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</si>
  <si>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</si>
  <si>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</si>
  <si>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</si>
  <si>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</si>
  <si>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</si>
  <si>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</si>
  <si>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</si>
  <si>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</si>
  <si>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</si>
  <si>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</si>
  <si>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</si>
  <si>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</si>
  <si>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</si>
  <si>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</si>
  <si>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</si>
  <si>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</si>
  <si>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</si>
  <si>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</si>
  <si>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</si>
  <si>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</si>
  <si>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</si>
  <si>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</si>
  <si>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</si>
  <si>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</si>
  <si>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</si>
  <si>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</si>
  <si>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</si>
  <si>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</si>
  <si>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</si>
  <si>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</si>
  <si>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</si>
  <si>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</si>
  <si>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</si>
  <si>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</si>
  <si>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</si>
  <si>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</si>
  <si>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</si>
  <si>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</si>
  <si>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</si>
  <si>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</si>
  <si>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</si>
  <si>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</si>
  <si>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</si>
  <si>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</si>
  <si>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</si>
  <si>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</si>
  <si>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</si>
  <si>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</si>
  <si>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</si>
  <si>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</si>
  <si>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</si>
  <si>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</si>
  <si>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</si>
  <si>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</si>
  <si>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</si>
  <si>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</si>
  <si>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</si>
  <si>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</si>
  <si>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</si>
  <si>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</si>
  <si>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</si>
  <si>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</si>
  <si>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</si>
  <si>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</si>
  <si>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</si>
  <si>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</si>
  <si>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</si>
  <si>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</si>
  <si>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</si>
  <si>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</si>
  <si>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</si>
  <si>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</si>
  <si>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</si>
  <si>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</si>
  <si>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</si>
  <si>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</si>
  <si>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</si>
  <si>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</si>
  <si>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</si>
  <si>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</si>
  <si>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</si>
  <si>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</si>
  <si>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</si>
  <si>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</si>
  <si>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</si>
  <si>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</si>
  <si>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</si>
  <si>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</si>
  <si>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</si>
  <si>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</si>
  <si>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</si>
  <si>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</si>
  <si>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</si>
  <si>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</si>
  <si>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</si>
  <si>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</si>
  <si>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</si>
  <si>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</si>
  <si>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</si>
  <si>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</si>
  <si>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</si>
  <si>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</si>
  <si>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</si>
  <si>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</si>
  <si>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</si>
  <si>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</si>
  <si>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</si>
  <si>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</si>
  <si>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</si>
  <si>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</si>
  <si>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</si>
  <si>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</si>
  <si>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</si>
  <si>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</si>
  <si>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</si>
  <si>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</si>
  <si>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</si>
  <si>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</si>
  <si>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</si>
  <si>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</si>
  <si>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</si>
  <si>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</si>
  <si>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</si>
  <si>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</si>
  <si>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</si>
  <si>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</si>
  <si>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</si>
  <si>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</si>
  <si>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</si>
  <si>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</si>
  <si>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</si>
  <si>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</si>
  <si>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</si>
  <si>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</si>
  <si>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</si>
  <si>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</si>
  <si>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</si>
  <si>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</si>
  <si>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</si>
  <si>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</si>
  <si>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</si>
  <si>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</si>
  <si>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</si>
  <si>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</si>
  <si>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</si>
  <si>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</si>
  <si>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</si>
  <si>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</si>
  <si>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</si>
  <si>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</si>
  <si>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</si>
  <si>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</si>
  <si>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</si>
  <si>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</si>
  <si>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</si>
  <si>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</si>
  <si>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</si>
  <si>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</si>
  <si>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</si>
  <si>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</si>
  <si>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</si>
  <si>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</si>
  <si>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</si>
  <si>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</si>
  <si>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</si>
  <si>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</si>
  <si>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</si>
  <si>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</si>
  <si>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</si>
  <si>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</si>
  <si>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</si>
  <si>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</si>
  <si>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</si>
  <si>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</si>
  <si>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</si>
  <si>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</si>
  <si>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</si>
  <si>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</si>
  <si>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</si>
  <si>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</si>
  <si>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</si>
  <si>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</si>
  <si>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</si>
  <si>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</si>
  <si>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</si>
  <si>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</si>
  <si>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</si>
  <si>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</si>
  <si>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</si>
  <si>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</si>
  <si>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</si>
  <si>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</si>
  <si>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</si>
  <si>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</si>
  <si>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</si>
  <si>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</si>
  <si>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</si>
  <si>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</si>
  <si>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</si>
  <si>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</si>
  <si>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</si>
  <si>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</si>
  <si>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</si>
  <si>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</si>
  <si>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</si>
  <si>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</si>
  <si>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</si>
  <si>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</si>
  <si>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</si>
  <si>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</si>
  <si>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</si>
  <si>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</si>
  <si>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</si>
  <si>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</si>
  <si>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</si>
  <si>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</si>
  <si>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</si>
  <si>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</si>
  <si>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</si>
  <si>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</si>
  <si>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</si>
  <si>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</si>
  <si>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</si>
  <si>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</si>
  <si>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</si>
  <si>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</si>
  <si>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</si>
  <si>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</si>
  <si>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</si>
  <si>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</si>
  <si>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</si>
  <si>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</si>
  <si>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</si>
  <si>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</si>
  <si>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</si>
  <si>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</si>
  <si>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</si>
  <si>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</si>
  <si>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</si>
  <si>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</si>
  <si>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</si>
  <si>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</si>
  <si>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</si>
  <si>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</si>
  <si>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</si>
  <si>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</si>
  <si>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</si>
  <si>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</si>
  <si>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</si>
  <si>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</si>
  <si>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</si>
  <si>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</si>
  <si>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</si>
  <si>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</si>
  <si>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</si>
  <si>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</si>
  <si>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</si>
  <si>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</si>
  <si>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</si>
  <si>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</si>
  <si>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</si>
  <si>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</si>
  <si>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</si>
  <si>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</si>
  <si>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</si>
  <si>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</si>
  <si>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</si>
  <si>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</si>
  <si>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</si>
  <si>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</si>
  <si>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</si>
  <si>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</si>
  <si>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</si>
  <si>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</si>
  <si>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</si>
  <si>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</si>
  <si>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</si>
  <si>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</si>
  <si>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</si>
  <si>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</si>
  <si>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</si>
  <si>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</si>
  <si>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</si>
  <si>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</si>
  <si>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</si>
  <si>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</si>
  <si>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</si>
  <si>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</si>
  <si>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</si>
  <si>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</si>
  <si>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</si>
  <si>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</si>
  <si>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</si>
  <si>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</si>
  <si>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</si>
  <si>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</si>
  <si>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</si>
  <si>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</si>
  <si>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</si>
  <si>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</si>
  <si>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</si>
  <si>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</si>
  <si>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</si>
  <si>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</si>
  <si>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</si>
  <si>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</si>
  <si>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</si>
  <si>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</si>
  <si>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</si>
  <si>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</si>
  <si>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</si>
  <si>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</si>
  <si>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</si>
  <si>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</si>
  <si>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</si>
  <si>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</si>
  <si>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</si>
  <si>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</si>
  <si>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</si>
  <si>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</si>
  <si>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</si>
  <si>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</si>
  <si>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</si>
  <si>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</si>
  <si>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</si>
  <si>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</si>
  <si>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</si>
  <si>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</si>
  <si>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</si>
  <si>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</si>
  <si>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</si>
  <si>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</si>
  <si>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</si>
  <si>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</si>
  <si>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</si>
  <si>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</si>
  <si>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</si>
  <si>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</si>
  <si>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</si>
  <si>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</si>
  <si>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</si>
  <si>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</si>
  <si>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</si>
  <si>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</si>
  <si>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</si>
  <si>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</si>
  <si>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</si>
  <si>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</si>
  <si>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</si>
  <si>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</si>
  <si>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</si>
  <si>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</si>
  <si>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</si>
  <si>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</si>
  <si>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</si>
  <si>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</si>
  <si>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</si>
  <si>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</si>
  <si>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</si>
  <si>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</si>
  <si>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</si>
  <si>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</si>
  <si>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</si>
  <si>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</si>
  <si>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</si>
  <si>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</si>
  <si>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</si>
  <si>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</si>
  <si>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</si>
  <si>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</si>
  <si>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</si>
  <si>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</si>
  <si>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</si>
  <si>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</si>
  <si>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</si>
  <si>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</si>
  <si>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</si>
  <si>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</si>
  <si>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</si>
  <si>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</si>
  <si>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</si>
  <si>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</si>
  <si>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</si>
  <si>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</si>
  <si>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</si>
  <si>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</si>
  <si>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</si>
  <si>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</si>
  <si>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</si>
  <si>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</si>
  <si>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</si>
  <si>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</si>
  <si>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</si>
  <si>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</si>
  <si>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</si>
  <si>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</si>
  <si>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</si>
  <si>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</si>
  <si>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</si>
  <si>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</si>
  <si>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</si>
  <si>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</si>
  <si>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</si>
  <si>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</si>
  <si>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</si>
  <si>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</si>
  <si>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</si>
  <si>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</si>
  <si>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</si>
  <si>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</si>
  <si>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</si>
  <si>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</si>
  <si>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</si>
  <si>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</si>
  <si>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</si>
  <si>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</si>
  <si>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</si>
  <si>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</si>
  <si>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</si>
  <si>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</si>
  <si>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</si>
  <si>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</si>
  <si>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</si>
  <si>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</si>
  <si>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</si>
  <si>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</si>
  <si>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</si>
  <si>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</si>
  <si>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</si>
  <si>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</si>
  <si>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</si>
  <si>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</si>
  <si>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</si>
  <si>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</si>
  <si>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</si>
  <si>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</si>
  <si>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</si>
  <si>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</si>
  <si>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</si>
  <si>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</si>
  <si>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</si>
  <si>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</si>
  <si>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</si>
  <si>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</si>
  <si>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</si>
  <si>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</si>
  <si>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</si>
  <si>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</si>
  <si>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</si>
  <si>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</si>
  <si>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</si>
  <si>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</si>
  <si>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</si>
  <si>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</si>
  <si>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</si>
  <si>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</si>
  <si>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</si>
  <si>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</si>
  <si>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</si>
  <si>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</si>
  <si>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</si>
  <si>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</si>
  <si>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</si>
  <si>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</si>
  <si>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</si>
  <si>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</si>
  <si>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</si>
  <si>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</si>
  <si>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</si>
  <si>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</si>
  <si>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</si>
  <si>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</si>
  <si>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</si>
  <si>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</si>
  <si>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</si>
  <si>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</si>
  <si>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</si>
  <si>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</si>
  <si>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</si>
  <si>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</si>
  <si>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</si>
  <si>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</si>
  <si>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</si>
  <si>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</si>
  <si>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</si>
  <si>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</si>
  <si>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</si>
  <si>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</si>
  <si>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</si>
  <si>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</si>
  <si>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</si>
  <si>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</si>
  <si>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</si>
  <si>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</si>
  <si>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</si>
  <si>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</si>
  <si>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</si>
  <si>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</si>
  <si>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</si>
  <si>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</si>
  <si>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</si>
  <si>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</si>
  <si>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</si>
  <si>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</si>
  <si>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</si>
  <si>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</si>
  <si>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</si>
  <si>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</si>
  <si>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</si>
  <si>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</si>
  <si>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</si>
  <si>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</si>
  <si>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</si>
  <si>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</si>
  <si>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</si>
  <si>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</si>
  <si>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</si>
  <si>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</si>
  <si>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</si>
  <si>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</si>
  <si>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</si>
  <si>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</si>
  <si>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</si>
  <si>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</si>
  <si>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</si>
  <si>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</si>
  <si>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</si>
  <si>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</si>
  <si>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</si>
  <si>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</si>
  <si>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</si>
  <si>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</si>
  <si>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</si>
  <si>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</si>
  <si>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</si>
  <si>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</si>
  <si>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</si>
  <si>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</si>
  <si>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</si>
  <si>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</si>
  <si>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</si>
  <si>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</si>
  <si>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</si>
  <si>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</si>
  <si>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</si>
  <si>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</si>
  <si>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</si>
  <si>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</si>
  <si>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</si>
  <si>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</si>
  <si>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</si>
  <si>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</si>
  <si>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</si>
  <si>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</si>
  <si>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</si>
  <si>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</si>
  <si>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</si>
  <si>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</si>
  <si>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</si>
  <si>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</si>
  <si>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</si>
  <si>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</si>
  <si>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</si>
  <si>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</si>
  <si>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</si>
  <si>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</si>
  <si>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</si>
  <si>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</si>
  <si>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</si>
  <si>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</si>
  <si>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</si>
  <si>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</si>
  <si>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</si>
  <si>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</si>
  <si>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</si>
  <si>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</si>
  <si>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</si>
  <si>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</si>
  <si>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</si>
  <si>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</si>
  <si>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</si>
  <si>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</si>
  <si>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</si>
  <si>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</si>
  <si>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</si>
  <si>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</si>
  <si>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</si>
  <si>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</si>
  <si>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</si>
  <si>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</si>
  <si>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</si>
  <si>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</si>
  <si>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</si>
  <si>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</si>
  <si>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</si>
  <si>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</si>
  <si>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</si>
  <si>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</si>
  <si>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</si>
  <si>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</si>
  <si>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</si>
  <si>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</si>
  <si>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</si>
  <si>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</si>
  <si>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</si>
  <si>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</si>
  <si>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</si>
  <si>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</si>
  <si>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</si>
  <si>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</si>
  <si>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</si>
  <si>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</si>
  <si>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</si>
  <si>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</si>
  <si>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</si>
  <si>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</si>
  <si>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</si>
  <si>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</si>
  <si>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</si>
  <si>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</si>
  <si>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</si>
  <si>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</si>
  <si>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</si>
  <si>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</si>
  <si>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</si>
  <si>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</si>
  <si>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</si>
  <si>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</si>
  <si>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</si>
  <si>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</si>
  <si>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</si>
  <si>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</si>
  <si>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</si>
  <si>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</si>
  <si>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</si>
  <si>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</si>
  <si>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</si>
  <si>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</si>
  <si>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</si>
  <si>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</si>
  <si>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</si>
  <si>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</si>
  <si>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</si>
  <si>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</si>
  <si>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</si>
  <si>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</si>
  <si>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</si>
  <si>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</si>
  <si>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</si>
  <si>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</si>
  <si>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</si>
  <si>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</si>
  <si>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</si>
  <si>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</si>
  <si>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</si>
  <si>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</si>
  <si>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</si>
  <si>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</si>
  <si>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</si>
  <si>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</si>
  <si>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</si>
  <si>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</si>
  <si>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</si>
  <si>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</si>
  <si>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</si>
  <si>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</si>
  <si>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</si>
  <si>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</si>
  <si>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</si>
  <si>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</si>
  <si>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</si>
  <si>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</si>
  <si>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</si>
  <si>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</si>
  <si>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</si>
  <si>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</si>
  <si>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</si>
  <si>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</si>
  <si>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</si>
  <si>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</si>
  <si>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</si>
  <si>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</si>
  <si>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</si>
  <si>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</si>
  <si>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</si>
  <si>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</si>
  <si>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</si>
  <si>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</si>
  <si>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</si>
  <si>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</si>
  <si>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</si>
  <si>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</si>
  <si>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</si>
  <si>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</si>
  <si>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</si>
  <si>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</si>
  <si>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</si>
  <si>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</si>
  <si>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</si>
  <si>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</si>
  <si>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</si>
  <si>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</si>
  <si>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</si>
  <si>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</si>
  <si>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</si>
  <si>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</si>
  <si>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</si>
  <si>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</si>
  <si>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</si>
  <si>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</si>
  <si>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</si>
  <si>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</si>
  <si>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</si>
  <si>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</si>
  <si>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</si>
  <si>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</si>
  <si>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</si>
  <si>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</si>
  <si>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</si>
  <si>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</si>
  <si>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</si>
  <si>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</si>
  <si>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</si>
  <si>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</si>
  <si>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</si>
  <si>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</si>
  <si>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</si>
  <si>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</si>
  <si>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</si>
  <si>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</si>
  <si>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</si>
  <si>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</si>
  <si>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</si>
  <si>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</si>
  <si>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</si>
  <si>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</si>
  <si>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</si>
  <si>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</si>
  <si>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</si>
  <si>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</si>
  <si>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</si>
  <si>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</si>
  <si>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</si>
  <si>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</si>
  <si>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</si>
  <si>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</si>
  <si>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</si>
  <si>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</si>
  <si>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</si>
  <si>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</si>
  <si>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</si>
  <si>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</si>
  <si>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</si>
  <si>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</si>
  <si>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</si>
  <si>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</si>
  <si>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</si>
  <si>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</si>
  <si>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</si>
  <si>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</si>
  <si>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</si>
  <si>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</si>
  <si>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</si>
  <si>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</si>
  <si>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</si>
  <si>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</si>
  <si>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</si>
  <si>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</si>
  <si>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</si>
  <si>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</si>
  <si>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</si>
  <si>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</si>
  <si>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</si>
  <si>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</si>
  <si>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</si>
  <si>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</si>
  <si>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</si>
  <si>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</si>
  <si>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</si>
  <si>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</si>
  <si>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</si>
  <si>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</si>
  <si>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</si>
  <si>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</si>
  <si>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</si>
  <si>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</si>
  <si>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</si>
  <si>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</si>
  <si>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</si>
  <si>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</si>
  <si>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</si>
  <si>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</si>
  <si>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</si>
  <si>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</si>
  <si>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</si>
  <si>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</si>
  <si>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</si>
  <si>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</si>
  <si>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</si>
  <si>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</si>
  <si>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</si>
  <si>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</si>
  <si>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</si>
  <si>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</si>
  <si>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</si>
  <si>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</si>
  <si>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</si>
  <si>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</si>
  <si>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</si>
  <si>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</si>
  <si>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</si>
  <si>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</si>
  <si>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</si>
  <si>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</si>
  <si>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</si>
  <si>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</si>
  <si>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</si>
  <si>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</si>
  <si>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</si>
  <si>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</si>
  <si>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</si>
  <si>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</si>
  <si>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</si>
  <si>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</si>
  <si>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</si>
  <si>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</si>
  <si>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</si>
  <si>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</si>
  <si>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</si>
  <si>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</si>
  <si>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</si>
  <si>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</si>
  <si>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</si>
  <si>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</si>
  <si>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</si>
  <si>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</si>
  <si>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</si>
  <si>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</si>
  <si>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</si>
  <si>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</si>
  <si>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</si>
  <si>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</si>
  <si>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</si>
  <si>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</si>
  <si>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</si>
  <si>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</si>
  <si>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</si>
  <si>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</si>
  <si>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</si>
  <si>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</si>
  <si>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</si>
  <si>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</si>
  <si>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</si>
  <si>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</si>
  <si>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</si>
  <si>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</si>
  <si>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</si>
  <si>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</si>
  <si>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</si>
  <si>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</si>
  <si>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</si>
  <si>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</si>
  <si>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</si>
  <si>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</si>
  <si>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</si>
  <si>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</si>
  <si>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</si>
  <si>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</si>
  <si>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</si>
  <si>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</si>
  <si>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</si>
  <si>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</si>
  <si>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</si>
  <si>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</si>
  <si>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</si>
  <si>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</si>
  <si>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</si>
  <si>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</si>
  <si>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</si>
  <si>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</si>
  <si>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</si>
  <si>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</si>
  <si>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</si>
  <si>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</si>
  <si>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</si>
  <si>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</si>
  <si>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</si>
  <si>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</si>
  <si>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</si>
  <si>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</si>
  <si>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</si>
  <si>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</si>
  <si>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</si>
  <si>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</si>
  <si>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</si>
  <si>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</si>
  <si>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</si>
  <si>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</si>
  <si>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</si>
  <si>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</si>
  <si>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</si>
  <si>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</si>
  <si>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</si>
  <si>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</si>
  <si>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</si>
  <si>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</si>
  <si>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</si>
  <si>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</si>
  <si>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</si>
  <si>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</si>
  <si>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</si>
  <si>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</si>
  <si>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</si>
  <si>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</si>
  <si>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</si>
  <si>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</si>
  <si>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</si>
  <si>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</si>
  <si>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</si>
  <si>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</si>
  <si>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</si>
  <si>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</si>
  <si>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</si>
  <si>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</si>
  <si>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</si>
  <si>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</si>
  <si>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</si>
  <si>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</si>
  <si>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</si>
  <si>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</si>
  <si>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</si>
  <si>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</si>
  <si>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</si>
  <si>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</si>
  <si>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</si>
  <si>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</si>
  <si>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</si>
  <si>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</si>
  <si>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</si>
  <si>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</si>
  <si>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</si>
  <si>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</si>
  <si>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</si>
  <si>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</si>
  <si>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</si>
  <si>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</si>
  <si>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</si>
  <si>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</si>
  <si>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</si>
  <si>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</si>
  <si>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</si>
  <si>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</si>
  <si>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</si>
  <si>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</si>
  <si>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</si>
  <si>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</si>
  <si>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</si>
  <si>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</si>
  <si>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</si>
  <si>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</si>
  <si>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</si>
  <si>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</si>
  <si>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</si>
  <si>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</si>
  <si>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</si>
  <si>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</si>
  <si>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</si>
  <si>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</si>
  <si>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</si>
  <si>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</si>
  <si>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</si>
  <si>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</si>
  <si>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</si>
  <si>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</si>
  <si>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</si>
  <si>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</si>
  <si>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</si>
  <si>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</si>
  <si>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</si>
  <si>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</si>
  <si>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</si>
  <si>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</si>
  <si>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</si>
  <si>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</si>
  <si>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</si>
  <si>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</si>
  <si>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</si>
  <si>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</si>
  <si>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</si>
  <si>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</si>
  <si>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</si>
  <si>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</si>
  <si>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</si>
  <si>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</si>
  <si>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</si>
  <si>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</si>
  <si>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</si>
  <si>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</si>
  <si>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</si>
  <si>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</si>
  <si>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</si>
  <si>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</si>
  <si>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</si>
  <si>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</si>
  <si>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</si>
  <si>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</si>
  <si>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</si>
  <si>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</si>
  <si>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</si>
  <si>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</si>
  <si>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</si>
  <si>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</si>
  <si>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</si>
  <si>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</si>
  <si>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</si>
  <si>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</si>
  <si>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</si>
  <si>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</si>
  <si>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</si>
  <si>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</si>
  <si>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</si>
  <si>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</si>
  <si>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</si>
  <si>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</si>
  <si>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</si>
  <si>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</si>
  <si>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</si>
  <si>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</si>
  <si>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</si>
  <si>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</si>
  <si>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</si>
  <si>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</si>
  <si>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</si>
  <si>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</si>
  <si>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</si>
  <si>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</si>
  <si>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</si>
  <si>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</si>
  <si>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</si>
  <si>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</si>
  <si>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</si>
  <si>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</si>
  <si>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</si>
  <si>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</si>
  <si>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</si>
  <si>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</si>
  <si>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</si>
  <si>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</si>
  <si>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</si>
  <si>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</si>
  <si>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</si>
  <si>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</si>
  <si>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</si>
  <si>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</si>
  <si>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</si>
  <si>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</si>
  <si>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</si>
  <si>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</si>
  <si>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</si>
  <si>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</si>
  <si>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</si>
  <si>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</si>
  <si>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</si>
  <si>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</si>
  <si>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</si>
  <si>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</si>
  <si>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</si>
  <si>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</si>
  <si>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</si>
  <si>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</si>
  <si>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</si>
  <si>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</si>
  <si>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</si>
  <si>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</si>
  <si>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</si>
  <si>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</si>
  <si>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</si>
  <si>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</si>
  <si>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</si>
  <si>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</si>
  <si>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</si>
  <si>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</si>
  <si>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</si>
  <si>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</si>
  <si>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</si>
  <si>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</si>
  <si>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</si>
  <si>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</si>
  <si>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</si>
  <si>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</si>
  <si>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</si>
  <si>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</si>
  <si>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</si>
  <si>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</si>
  <si>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</si>
  <si>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</si>
  <si>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</si>
  <si>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</si>
  <si>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</si>
  <si>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</si>
  <si>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</si>
  <si>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</si>
  <si>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</si>
  <si>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</si>
  <si>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</si>
  <si>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</si>
  <si>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</si>
  <si>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</si>
  <si>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</si>
  <si>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</si>
  <si>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</si>
  <si>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</si>
  <si>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</si>
  <si>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</si>
  <si>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</si>
  <si>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</si>
  <si>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</si>
  <si>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</si>
  <si>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</si>
  <si>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</si>
  <si>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</si>
  <si>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</si>
  <si>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</si>
  <si>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</si>
  <si>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</si>
  <si>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</si>
  <si>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</si>
  <si>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</si>
  <si>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</si>
  <si>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</si>
  <si>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</si>
  <si>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</si>
  <si>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</si>
  <si>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</si>
  <si>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</si>
  <si>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</si>
  <si>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</si>
  <si>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</si>
  <si>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</si>
  <si>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</si>
  <si>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</si>
  <si>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</si>
  <si>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</si>
  <si>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</si>
  <si>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</si>
  <si>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</si>
  <si>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</si>
  <si>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</si>
  <si>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</si>
  <si>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</si>
  <si>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</si>
  <si>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</si>
  <si>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</si>
  <si>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</si>
  <si>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</si>
  <si>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</si>
  <si>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</si>
  <si>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</si>
  <si>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</si>
  <si>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</si>
  <si>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</si>
  <si>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</si>
  <si>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</si>
  <si>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</si>
  <si>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</si>
  <si>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</si>
  <si>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</si>
  <si>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</si>
  <si>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</si>
  <si>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</si>
  <si>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</si>
  <si>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</si>
  <si>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</si>
  <si>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</si>
  <si>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</si>
  <si>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</si>
  <si>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</si>
  <si>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</si>
  <si>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</si>
  <si>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</si>
  <si>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</si>
  <si>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</si>
  <si>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</si>
  <si>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</si>
  <si>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</si>
  <si>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</si>
  <si>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</si>
  <si>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</si>
  <si>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</si>
  <si>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</si>
  <si>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</si>
  <si>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</si>
  <si>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</si>
  <si>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</si>
  <si>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</si>
  <si>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</si>
  <si>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</si>
  <si>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</si>
  <si>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</si>
  <si>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</si>
  <si>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</si>
  <si>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</si>
  <si>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</si>
  <si>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</si>
  <si>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</si>
  <si>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</si>
  <si>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</si>
  <si>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</si>
  <si>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</si>
  <si>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</si>
  <si>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</si>
  <si>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</si>
  <si>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</si>
  <si>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</si>
  <si>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</si>
  <si>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</si>
  <si>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</si>
  <si>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</si>
  <si>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</si>
  <si>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</si>
  <si>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</si>
  <si>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</si>
  <si>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</si>
  <si>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</si>
  <si>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</si>
  <si>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</si>
  <si>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</si>
  <si>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</si>
  <si>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</si>
  <si>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</si>
  <si>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</si>
  <si>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</si>
  <si>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</si>
  <si>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</si>
  <si>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</si>
  <si>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</si>
  <si>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</si>
  <si>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</si>
  <si>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</si>
  <si>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</si>
  <si>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</si>
  <si>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</si>
  <si>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</si>
  <si>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</si>
  <si>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</si>
  <si>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</si>
  <si>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</si>
  <si>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</si>
  <si>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</si>
  <si>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</si>
  <si>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</si>
  <si>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</si>
  <si>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</si>
  <si>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</si>
  <si>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</si>
  <si>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</si>
  <si>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</si>
  <si>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</si>
  <si>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</si>
  <si>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</si>
  <si>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</si>
  <si>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</si>
  <si>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</si>
  <si>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</si>
  <si>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</si>
  <si>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</si>
  <si>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</si>
  <si>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</si>
  <si>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</si>
  <si>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</si>
  <si>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</si>
  <si>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</si>
  <si>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</si>
  <si>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</si>
  <si>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</si>
  <si>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</si>
  <si>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</si>
  <si>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</si>
  <si>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</si>
  <si>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</si>
  <si>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</si>
  <si>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</si>
  <si>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</si>
  <si>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</si>
  <si>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</si>
  <si>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</si>
  <si>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</si>
  <si>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</si>
  <si>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</si>
  <si>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</si>
  <si>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</si>
  <si>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</si>
  <si>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</si>
  <si>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</si>
  <si>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</si>
  <si>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</si>
  <si>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</si>
  <si>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</si>
  <si>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</si>
  <si>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</si>
  <si>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</si>
  <si>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</si>
  <si>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</si>
  <si>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</si>
  <si>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</si>
  <si>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</si>
  <si>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</si>
  <si>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</si>
  <si>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</si>
  <si>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</si>
  <si>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</si>
  <si>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</si>
  <si>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</si>
  <si>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</si>
  <si>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</si>
  <si>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</si>
  <si>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</si>
  <si>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</si>
  <si>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</si>
  <si>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</si>
  <si>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</si>
  <si>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</si>
  <si>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</si>
  <si>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</si>
  <si>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</si>
  <si>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</si>
  <si>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</si>
  <si>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</si>
  <si>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</si>
  <si>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</si>
  <si>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</si>
  <si>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</si>
  <si>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</si>
  <si>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</si>
  <si>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</si>
  <si>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</si>
  <si>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</si>
  <si>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</si>
  <si>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</si>
  <si>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</si>
  <si>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</si>
  <si>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</si>
  <si>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</si>
  <si>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</si>
  <si>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</si>
  <si>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</si>
  <si>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</si>
  <si>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</si>
  <si>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</si>
  <si>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</si>
  <si>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</si>
  <si>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</si>
  <si>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</si>
  <si>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</si>
  <si>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</si>
  <si>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</si>
  <si>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</si>
  <si>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</si>
  <si>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</si>
  <si>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</si>
  <si>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</si>
  <si>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</si>
  <si>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</si>
  <si>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</si>
  <si>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</si>
  <si>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</si>
  <si>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</si>
  <si>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</si>
  <si>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</si>
  <si>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</si>
  <si>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</si>
  <si>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</si>
  <si>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</si>
  <si>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</si>
  <si>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</si>
  <si>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</si>
  <si>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</si>
  <si>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</si>
  <si>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</si>
  <si>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</si>
  <si>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</si>
  <si>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</si>
  <si>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</si>
  <si>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</si>
  <si>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</si>
  <si>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</si>
  <si>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</si>
  <si>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</si>
  <si>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</si>
  <si>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</si>
  <si>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</si>
  <si>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</si>
  <si>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</si>
  <si>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</si>
  <si>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</si>
  <si>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</si>
  <si>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</si>
  <si>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</si>
  <si>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</si>
  <si>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</si>
  <si>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</si>
  <si>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</si>
  <si>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</si>
  <si>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</si>
  <si>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</si>
  <si>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</si>
  <si>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</si>
  <si>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</si>
  <si>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</si>
  <si>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</si>
  <si>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</si>
  <si>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</si>
  <si>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</si>
  <si>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</si>
  <si>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</si>
  <si>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</si>
  <si>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</si>
  <si>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</si>
  <si>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</si>
  <si>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</si>
  <si>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</si>
  <si>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</si>
  <si>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</si>
  <si>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</si>
  <si>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</si>
  <si>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</si>
  <si>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</si>
  <si>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</si>
  <si>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</si>
  <si>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</si>
  <si>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</si>
  <si>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</si>
  <si>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</si>
  <si>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</si>
  <si>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</si>
  <si>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</si>
  <si>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</si>
  <si>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</si>
  <si>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</si>
  <si>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</si>
  <si>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</si>
  <si>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</si>
  <si>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</si>
  <si>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</si>
  <si>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</si>
  <si>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</si>
  <si>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</si>
  <si>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</si>
  <si>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</si>
  <si>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</si>
  <si>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</si>
  <si>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</si>
  <si>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</si>
  <si>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</si>
  <si>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</si>
  <si>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</si>
  <si>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</si>
  <si>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</si>
  <si>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</si>
  <si>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</si>
  <si>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</si>
  <si>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</si>
  <si>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</si>
  <si>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</si>
  <si>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</si>
  <si>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</si>
  <si>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</si>
  <si>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</si>
  <si>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</si>
  <si>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</si>
  <si>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</si>
  <si>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</si>
  <si>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</si>
  <si>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</si>
  <si>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</si>
  <si>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</si>
  <si>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</si>
  <si>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</si>
  <si>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</si>
  <si>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</si>
  <si>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</si>
  <si>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</si>
  <si>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</si>
  <si>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</si>
  <si>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</si>
  <si>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</si>
  <si>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</si>
  <si>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</si>
  <si>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</si>
  <si>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</si>
  <si>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</si>
  <si>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</si>
  <si>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</si>
  <si>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</si>
  <si>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</si>
  <si>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</si>
  <si>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</si>
  <si>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</si>
  <si>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</si>
  <si>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</si>
  <si>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</si>
  <si>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</si>
  <si>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</si>
  <si>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</si>
  <si>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</si>
  <si>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</si>
  <si>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</si>
  <si>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</si>
  <si>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</si>
  <si>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</si>
  <si>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</si>
  <si>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</si>
  <si>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</si>
  <si>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</si>
  <si>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</si>
  <si>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</si>
  <si>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</si>
  <si>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</si>
  <si>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</si>
  <si>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</si>
  <si>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</si>
  <si>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</si>
  <si>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</si>
  <si>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</si>
  <si>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</si>
  <si>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</si>
  <si>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</si>
  <si>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</si>
  <si>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</si>
  <si>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</si>
  <si>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</si>
  <si>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</si>
  <si>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</si>
  <si>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</si>
  <si>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</si>
  <si>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</si>
  <si>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</si>
  <si>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</si>
  <si>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</si>
  <si>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</si>
  <si>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</si>
  <si>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</si>
  <si>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</si>
  <si>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</si>
  <si>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</si>
  <si>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</si>
  <si>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</si>
  <si>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</si>
  <si>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</si>
  <si>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</si>
  <si>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</si>
  <si>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</si>
  <si>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</si>
  <si>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</si>
  <si>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</si>
  <si>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</si>
  <si>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</si>
  <si>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</si>
  <si>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</si>
  <si>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</si>
  <si>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</si>
  <si>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</si>
  <si>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</si>
  <si>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</si>
  <si>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</si>
  <si>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</si>
  <si>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</si>
  <si>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</si>
  <si>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</si>
  <si>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</si>
  <si>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</si>
  <si>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</si>
  <si>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</si>
  <si>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</si>
  <si>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</si>
  <si>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</si>
  <si>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</si>
  <si>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</si>
  <si>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</si>
  <si>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</si>
  <si>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</si>
  <si>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</si>
  <si>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</si>
  <si>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</si>
  <si>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</si>
  <si>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</si>
  <si>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</si>
  <si>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</si>
  <si>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</si>
  <si>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</si>
  <si>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</si>
  <si>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</si>
  <si>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</si>
  <si>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</si>
  <si>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</si>
  <si>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</si>
  <si>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</si>
  <si>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</si>
  <si>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</si>
  <si>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</si>
  <si>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</si>
  <si>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</si>
  <si>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</si>
  <si>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</si>
  <si>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</si>
  <si>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</si>
  <si>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</si>
  <si>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</si>
  <si>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</si>
  <si>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</si>
  <si>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</si>
  <si>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</si>
  <si>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</si>
  <si>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</si>
  <si>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</si>
  <si>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</si>
  <si>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</si>
  <si>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</si>
  <si>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</si>
  <si>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</si>
  <si>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</si>
  <si>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</si>
  <si>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</si>
  <si>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</si>
  <si>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</si>
  <si>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</si>
  <si>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</si>
  <si>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</si>
  <si>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</si>
  <si>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</si>
  <si>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</si>
  <si>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</si>
  <si>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</si>
  <si>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</si>
  <si>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</si>
  <si>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</si>
  <si>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</si>
  <si>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</si>
  <si>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</si>
  <si>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</si>
  <si>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</si>
  <si>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</si>
  <si>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</si>
  <si>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</si>
  <si>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</si>
  <si>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</si>
  <si>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</si>
  <si>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</si>
  <si>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</si>
  <si>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</si>
  <si>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</si>
  <si>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</si>
  <si>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</si>
  <si>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</si>
  <si>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</si>
  <si>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</si>
  <si>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</si>
  <si>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</si>
  <si>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</si>
  <si>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</si>
  <si>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</si>
  <si>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</si>
  <si>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</si>
  <si>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</si>
  <si>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</si>
  <si>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</si>
  <si>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</si>
  <si>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</si>
  <si>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</si>
  <si>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</si>
  <si>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</si>
  <si>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</si>
  <si>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</si>
  <si>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</si>
  <si>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</si>
  <si>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</si>
  <si>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</si>
  <si>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</si>
  <si>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</si>
  <si>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</si>
  <si>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</si>
  <si>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</si>
  <si>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</si>
  <si>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</si>
  <si>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</si>
  <si>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</si>
  <si>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</si>
  <si>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</si>
  <si>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</si>
  <si>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</si>
  <si>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</si>
  <si>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</si>
  <si>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</si>
  <si>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</si>
  <si>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</si>
  <si>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</si>
  <si>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</si>
  <si>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</si>
  <si>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</si>
  <si>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</si>
  <si>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</si>
  <si>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</si>
  <si>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</si>
  <si>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</si>
  <si>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</si>
  <si>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</si>
  <si>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</si>
  <si>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</si>
  <si>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</si>
  <si>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</si>
  <si>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</si>
  <si>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</si>
  <si>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</si>
  <si>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</si>
  <si>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</si>
  <si>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</si>
  <si>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</si>
  <si>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</si>
  <si>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</si>
  <si>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</si>
  <si>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</si>
  <si>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</si>
  <si>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</si>
  <si>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</si>
  <si>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</si>
  <si>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</si>
  <si>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</si>
  <si>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</si>
  <si>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</si>
  <si>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</si>
  <si>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</si>
  <si>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</si>
  <si>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</si>
  <si>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</si>
  <si>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</si>
  <si>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</si>
  <si>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</si>
  <si>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</si>
  <si>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</si>
  <si>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</si>
  <si>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</si>
  <si>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</si>
  <si>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</si>
  <si>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</si>
  <si>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</si>
  <si>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</si>
  <si>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</si>
  <si>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</si>
  <si>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</si>
  <si>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</si>
  <si>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</si>
  <si>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</si>
  <si>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</si>
  <si>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</si>
  <si>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</si>
  <si>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</si>
  <si>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</si>
  <si>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</si>
  <si>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</si>
  <si>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</si>
  <si>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</si>
  <si>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</si>
  <si>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</si>
  <si>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</si>
  <si>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</si>
  <si>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</si>
  <si>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</si>
  <si>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</si>
  <si>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</si>
  <si>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</si>
  <si>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</si>
  <si>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</si>
  <si>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</si>
  <si>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</si>
  <si>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</si>
  <si>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</si>
  <si>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</si>
  <si>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</si>
  <si>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</si>
  <si>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</si>
  <si>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</si>
  <si>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</si>
  <si>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</si>
  <si>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</si>
  <si>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</si>
  <si>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</si>
  <si>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</si>
  <si>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</si>
  <si>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</si>
  <si>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</si>
  <si>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</si>
  <si>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</si>
  <si>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</si>
  <si>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</si>
  <si>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</si>
  <si>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</si>
  <si>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</si>
  <si>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</si>
  <si>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</si>
  <si>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</si>
  <si>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</si>
  <si>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</si>
  <si>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</si>
  <si>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</si>
  <si>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</si>
  <si>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</si>
  <si>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</si>
  <si>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</si>
  <si>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</si>
  <si>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</si>
  <si>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</si>
  <si>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</si>
  <si>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</si>
  <si>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</si>
  <si>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</si>
  <si>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</si>
  <si>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</si>
  <si>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</si>
  <si>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</si>
  <si>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</si>
  <si>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</si>
  <si>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</si>
  <si>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</si>
  <si>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</si>
  <si>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</si>
  <si>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</si>
  <si>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</si>
  <si>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</si>
  <si>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</si>
  <si>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</si>
  <si>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</si>
  <si>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</si>
  <si>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</si>
  <si>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</si>
  <si>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</si>
  <si>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</si>
  <si>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</si>
  <si>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</si>
  <si>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</si>
  <si>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</si>
  <si>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</si>
  <si>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</si>
  <si>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</si>
  <si>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</si>
  <si>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</si>
  <si>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</si>
  <si>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</si>
  <si>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</si>
  <si>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</si>
  <si>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</si>
  <si>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</si>
  <si>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</si>
  <si>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</si>
  <si>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</si>
  <si>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</si>
  <si>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</si>
  <si>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</si>
  <si>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</si>
  <si>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</si>
  <si>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</si>
  <si>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</si>
  <si>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</si>
  <si>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</si>
  <si>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</si>
  <si>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</si>
  <si>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</si>
  <si>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</si>
  <si>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</si>
  <si>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</si>
  <si>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</si>
  <si>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</si>
  <si>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</si>
  <si>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</si>
  <si>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</si>
  <si>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</si>
  <si>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</si>
  <si>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</si>
  <si>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</si>
  <si>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</si>
  <si>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</si>
  <si>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</si>
  <si>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</si>
  <si>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</si>
  <si>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</si>
  <si>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</si>
  <si>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</si>
  <si>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</si>
  <si>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</si>
  <si>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</si>
  <si>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</si>
  <si>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</si>
  <si>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</si>
  <si>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</si>
  <si>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</si>
  <si>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</si>
  <si>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</si>
  <si>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</si>
  <si>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</si>
  <si>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</si>
  <si>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</si>
  <si>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</si>
  <si>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</si>
  <si>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</si>
  <si>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</si>
  <si>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</si>
  <si>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</si>
  <si>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</si>
  <si>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</si>
  <si>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</si>
  <si>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</si>
  <si>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</si>
  <si>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</si>
  <si>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</si>
  <si>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</si>
  <si>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</si>
  <si>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</si>
  <si>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</si>
  <si>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</si>
  <si>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</si>
  <si>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</si>
  <si>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</si>
  <si>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</si>
  <si>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</si>
  <si>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</si>
  <si>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</si>
  <si>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</si>
  <si>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</si>
  <si>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</si>
  <si>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</si>
  <si>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</si>
  <si>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</si>
  <si>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</si>
  <si>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</si>
  <si>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</si>
  <si>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</si>
  <si>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</si>
  <si>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</si>
  <si>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</si>
  <si>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</si>
  <si>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</si>
  <si>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</si>
  <si>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</si>
  <si>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</si>
  <si>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</si>
  <si>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</si>
  <si>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</si>
  <si>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</si>
  <si>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</si>
  <si>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</si>
  <si>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</si>
  <si>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</si>
  <si>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</si>
  <si>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</si>
  <si>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</si>
  <si>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</si>
  <si>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</si>
  <si>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</si>
  <si>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</si>
  <si>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</si>
  <si>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</si>
  <si>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</si>
  <si>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</si>
  <si>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</si>
  <si>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</si>
  <si>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</si>
  <si>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</si>
  <si>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</si>
  <si>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</si>
  <si>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</si>
  <si>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</si>
  <si>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</si>
  <si>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</si>
  <si>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</si>
  <si>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</si>
  <si>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</si>
  <si>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</si>
  <si>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</si>
  <si>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</si>
  <si>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</si>
  <si>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</si>
  <si>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</si>
  <si>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</si>
  <si>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</si>
  <si>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</si>
  <si>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</si>
  <si>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</si>
  <si>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</si>
  <si>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</si>
  <si>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</si>
  <si>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</si>
  <si>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</si>
  <si>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</si>
  <si>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</si>
  <si>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</si>
  <si>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</si>
  <si>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</si>
  <si>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</si>
  <si>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</si>
  <si>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</si>
  <si>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</si>
  <si>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</si>
  <si>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</si>
  <si>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</si>
  <si>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</si>
  <si>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</si>
  <si>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</si>
  <si>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</si>
  <si>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</si>
  <si>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</si>
  <si>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</si>
  <si>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</si>
  <si>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</si>
  <si>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</si>
  <si>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</si>
  <si>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</si>
  <si>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</si>
  <si>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</si>
  <si>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</si>
  <si>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</si>
  <si>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</si>
  <si>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</si>
  <si>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</si>
  <si>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</si>
  <si>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</si>
  <si>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</si>
  <si>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</si>
  <si>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</si>
  <si>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</si>
  <si>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</si>
  <si>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</si>
  <si>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</si>
  <si>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</si>
  <si>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</si>
  <si>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</si>
  <si>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</si>
  <si>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</si>
  <si>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</si>
  <si>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</si>
  <si>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</si>
  <si>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</si>
  <si>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</si>
  <si>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</si>
  <si>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</si>
  <si>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</si>
  <si>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</si>
  <si>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</si>
  <si>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</si>
  <si>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</si>
  <si>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</si>
  <si>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</si>
  <si>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</si>
  <si>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</si>
  <si>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</si>
  <si>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</si>
  <si>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</si>
  <si>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</si>
  <si>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</si>
  <si>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</si>
  <si>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</si>
  <si>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</si>
  <si>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</si>
  <si>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</si>
  <si>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</si>
  <si>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</si>
  <si>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</si>
  <si>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</si>
  <si>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</si>
  <si>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</si>
  <si>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</si>
  <si>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</si>
  <si>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</si>
  <si>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</si>
  <si>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</si>
  <si>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</si>
  <si>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</si>
  <si>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</si>
  <si>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</si>
  <si>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</si>
  <si>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</si>
  <si>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</si>
  <si>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</si>
  <si>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</si>
  <si>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</si>
  <si>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</si>
  <si>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</si>
  <si>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</si>
  <si>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</si>
  <si>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</si>
  <si>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</si>
  <si>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</si>
  <si>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</si>
  <si>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</si>
  <si>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</si>
  <si>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</si>
  <si>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</si>
  <si>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</si>
  <si>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</si>
  <si>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</si>
  <si>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</si>
  <si>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</si>
  <si>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</si>
  <si>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</si>
  <si>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</si>
  <si>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</si>
  <si>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</si>
  <si>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</si>
  <si>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</si>
  <si>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</si>
  <si>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</si>
  <si>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</si>
  <si>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</si>
  <si>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</si>
  <si>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</si>
  <si>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</si>
  <si>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</si>
  <si>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</si>
  <si>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</si>
  <si>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</si>
  <si>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</si>
  <si>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</si>
  <si>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</si>
  <si>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</si>
  <si>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</si>
  <si>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</si>
  <si>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</si>
  <si>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</si>
  <si>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</si>
  <si>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</si>
  <si>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</si>
  <si>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</si>
  <si>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</si>
  <si>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</si>
  <si>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</si>
  <si>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</si>
  <si>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</si>
  <si>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</si>
  <si>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</si>
  <si>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</si>
  <si>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</si>
  <si>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</si>
  <si>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</si>
  <si>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</si>
  <si>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</si>
  <si>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</si>
  <si>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</si>
  <si>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</si>
  <si>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</si>
  <si>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</si>
  <si>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</si>
  <si>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</si>
  <si>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</si>
  <si>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</si>
  <si>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</si>
  <si>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</si>
  <si>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</si>
  <si>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</si>
  <si>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</si>
  <si>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</si>
  <si>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</si>
  <si>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</si>
  <si>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</si>
  <si>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</si>
  <si>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</si>
  <si>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</si>
  <si>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</si>
  <si>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</si>
  <si>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</si>
  <si>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</si>
  <si>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</si>
  <si>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</si>
  <si>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</si>
  <si>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</si>
  <si>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</si>
  <si>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</si>
  <si>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</si>
  <si>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</si>
  <si>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</si>
  <si>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</si>
  <si>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</si>
  <si>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</si>
  <si>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</si>
  <si>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</si>
  <si>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</si>
  <si>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</si>
  <si>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</si>
  <si>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</si>
  <si>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</si>
  <si>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</si>
  <si>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</si>
  <si>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</si>
  <si>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</si>
  <si>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</si>
  <si>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</si>
  <si>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</si>
  <si>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</si>
  <si>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</si>
  <si>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</si>
  <si>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</si>
  <si>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</si>
  <si>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</si>
  <si>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</si>
  <si>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</si>
  <si>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</si>
  <si>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</si>
  <si>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</si>
  <si>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</si>
  <si>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</si>
  <si>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</si>
  <si>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</si>
  <si>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</si>
  <si>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</si>
  <si>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</si>
  <si>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</si>
  <si>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</si>
  <si>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</si>
  <si>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</si>
  <si>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</si>
  <si>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</si>
  <si>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</si>
  <si>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</si>
  <si>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</si>
  <si>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</si>
  <si>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</si>
  <si>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</si>
  <si>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</si>
  <si>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</si>
  <si>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</si>
  <si>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</si>
  <si>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</si>
  <si>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</si>
  <si>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</si>
  <si>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</si>
  <si>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</si>
  <si>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</si>
  <si>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</si>
  <si>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</si>
  <si>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</si>
  <si>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</si>
  <si>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</si>
  <si>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</si>
  <si>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</si>
  <si>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</si>
  <si>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</si>
  <si>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</si>
  <si>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</si>
  <si>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</si>
  <si>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</si>
  <si>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</si>
  <si>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</si>
  <si>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</si>
  <si>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</si>
  <si>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</si>
  <si>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</si>
  <si>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</si>
  <si>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</si>
  <si>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</si>
  <si>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</si>
  <si>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</si>
  <si>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</si>
  <si>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</si>
  <si>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</si>
  <si>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</si>
  <si>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</si>
  <si>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</si>
  <si>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</si>
  <si>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</si>
  <si>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</si>
  <si>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</si>
  <si>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</si>
  <si>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</si>
  <si>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</si>
  <si>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</si>
  <si>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</si>
  <si>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</si>
  <si>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</si>
  <si>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</si>
  <si>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</si>
  <si>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</si>
  <si>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</si>
  <si>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</si>
  <si>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</si>
  <si>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</si>
  <si>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</si>
  <si>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</si>
  <si>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</si>
  <si>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</si>
  <si>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</si>
  <si>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</si>
  <si>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</si>
  <si>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</si>
  <si>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</si>
  <si>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</si>
  <si>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</si>
  <si>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</si>
  <si>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</si>
  <si>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</si>
  <si>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</si>
  <si>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</si>
  <si>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</si>
  <si>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</si>
  <si>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</si>
  <si>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</si>
  <si>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</si>
  <si>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</si>
  <si>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</si>
  <si>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</si>
  <si>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</si>
  <si>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</si>
  <si>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</si>
  <si>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</si>
  <si>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</si>
  <si>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</si>
  <si>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</si>
  <si>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</si>
  <si>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</si>
  <si>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</si>
  <si>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</si>
  <si>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</si>
  <si>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</si>
  <si>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</si>
  <si>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</si>
  <si>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</si>
  <si>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</si>
  <si>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</si>
  <si>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</si>
  <si>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</si>
  <si>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</si>
  <si>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</si>
  <si>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</si>
  <si>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</si>
  <si>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</si>
  <si>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</si>
  <si>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</si>
  <si>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</si>
  <si>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</si>
  <si>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</si>
  <si>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</si>
  <si>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</si>
  <si>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</si>
  <si>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</si>
  <si>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</si>
  <si>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</si>
  <si>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</si>
  <si>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</si>
  <si>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</si>
  <si>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</si>
  <si>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</si>
  <si>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</si>
  <si>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</si>
  <si>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</si>
  <si>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</si>
  <si>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</si>
  <si>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</si>
  <si>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</si>
  <si>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</si>
  <si>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</si>
  <si>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</si>
  <si>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</si>
  <si>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</si>
  <si>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</si>
  <si>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</si>
  <si>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</si>
  <si>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</si>
  <si>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</si>
  <si>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</si>
  <si>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</si>
  <si>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</si>
  <si>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</si>
  <si>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</si>
  <si>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</si>
  <si>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</si>
  <si>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</si>
  <si>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</si>
  <si>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</si>
  <si>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</si>
  <si>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</si>
  <si>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</si>
  <si>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</si>
  <si>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</si>
  <si>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</si>
  <si>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</si>
  <si>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</si>
  <si>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</si>
  <si>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</si>
  <si>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</si>
  <si>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</si>
  <si>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</si>
  <si>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</si>
  <si>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</si>
  <si>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</si>
  <si>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</si>
  <si>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</si>
  <si>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</si>
  <si>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</si>
  <si>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</si>
  <si>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</si>
  <si>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</si>
  <si>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</si>
  <si>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</si>
  <si>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</si>
  <si>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</si>
  <si>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</si>
  <si>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</si>
  <si>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</si>
  <si>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</si>
  <si>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</si>
  <si>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</si>
  <si>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</si>
  <si>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</si>
  <si>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</si>
  <si>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</si>
  <si>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</si>
  <si>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</si>
  <si>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</si>
  <si>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</si>
  <si>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</si>
  <si>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</si>
  <si>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</si>
  <si>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</si>
  <si>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</si>
  <si>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</si>
  <si>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</si>
  <si>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</si>
  <si>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</si>
  <si>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</si>
  <si>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</si>
  <si>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</si>
  <si>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</si>
  <si>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</si>
  <si>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</si>
  <si>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</si>
  <si>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</si>
  <si>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</si>
  <si>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</si>
  <si>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</si>
  <si>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</si>
  <si>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</si>
  <si>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</si>
  <si>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</si>
  <si>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</si>
  <si>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</si>
  <si>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</si>
  <si>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</si>
  <si>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</si>
  <si>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</si>
  <si>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</si>
  <si>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</si>
  <si>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</si>
  <si>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</si>
  <si>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</si>
  <si>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</si>
  <si>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</si>
  <si>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</si>
  <si>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</si>
  <si>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</si>
  <si>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</si>
  <si>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</si>
  <si>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</si>
  <si>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</si>
  <si>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</si>
  <si>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</si>
  <si>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</si>
  <si>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</si>
  <si>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</si>
  <si>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</si>
  <si>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</si>
  <si>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</si>
  <si>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</si>
  <si>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</si>
  <si>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</si>
  <si>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</si>
  <si>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</si>
  <si>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</si>
  <si>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</si>
  <si>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</si>
  <si>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</si>
  <si>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</si>
  <si>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</si>
  <si>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</si>
  <si>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</si>
  <si>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</si>
  <si>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</si>
  <si>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</si>
  <si>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</si>
  <si>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</si>
  <si>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</si>
  <si>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</si>
  <si>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</si>
  <si>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</si>
  <si>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</si>
  <si>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</si>
  <si>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</si>
  <si>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</si>
  <si>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</si>
  <si>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</si>
  <si>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</si>
  <si>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</si>
  <si>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</si>
  <si>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</si>
  <si>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</si>
  <si>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</si>
  <si>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</si>
  <si>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</si>
  <si>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</si>
  <si>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</si>
  <si>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</si>
  <si>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</si>
  <si>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</si>
  <si>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</si>
  <si>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</si>
  <si>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</si>
  <si>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</si>
  <si>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</si>
  <si>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</si>
  <si>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</si>
  <si>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</si>
  <si>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</si>
  <si>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</si>
  <si>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</si>
  <si>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</si>
  <si>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</si>
  <si>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</si>
  <si>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</si>
  <si>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</si>
  <si>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</si>
  <si>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</si>
  <si>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</si>
  <si>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</si>
  <si>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</si>
  <si>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</si>
  <si>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</si>
  <si>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</si>
  <si>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</si>
  <si>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</si>
  <si>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</si>
  <si>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</si>
  <si>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</si>
  <si>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</si>
  <si>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</si>
  <si>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</si>
  <si>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</si>
  <si>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</si>
  <si>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</si>
  <si>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</si>
  <si>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</si>
  <si>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</si>
  <si>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</si>
  <si>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</si>
  <si>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</si>
  <si>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</si>
  <si>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</si>
  <si>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</si>
  <si>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</si>
  <si>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</si>
  <si>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</si>
  <si>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</si>
  <si>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</si>
  <si>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</si>
  <si>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</si>
  <si>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</si>
  <si>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</si>
  <si>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</si>
  <si>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</si>
  <si>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</si>
  <si>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</si>
  <si>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</si>
  <si>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</si>
  <si>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</si>
  <si>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</si>
  <si>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</si>
  <si>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</si>
  <si>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</si>
  <si>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</si>
  <si>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</si>
  <si>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</si>
  <si>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</si>
  <si>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</si>
  <si>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</si>
  <si>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</si>
  <si>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</si>
  <si>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</si>
  <si>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</si>
  <si>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</si>
  <si>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</si>
  <si>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</si>
  <si>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</si>
  <si>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</si>
  <si>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</si>
  <si>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</si>
  <si>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</si>
  <si>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</si>
  <si>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</si>
  <si>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</si>
  <si>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</si>
  <si>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</si>
  <si>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</si>
  <si>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</si>
  <si>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</si>
  <si>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</si>
  <si>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</si>
  <si>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</si>
  <si>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</si>
  <si>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</si>
  <si>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</si>
  <si>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</si>
  <si>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</si>
  <si>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</si>
  <si>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</si>
  <si>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</si>
  <si>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</si>
  <si>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</si>
  <si>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</si>
  <si>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</si>
  <si>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</si>
  <si>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</si>
  <si>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</si>
  <si>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</si>
  <si>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</si>
  <si>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</si>
  <si>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</si>
  <si>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</si>
  <si>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</si>
  <si>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</si>
  <si>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</si>
  <si>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</si>
  <si>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</si>
  <si>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</si>
  <si>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</si>
  <si>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</si>
  <si>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</si>
  <si>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</si>
  <si>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</si>
  <si>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</si>
  <si>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</si>
  <si>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</si>
  <si>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</si>
  <si>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</si>
  <si>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</si>
  <si>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</si>
  <si>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</si>
  <si>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</si>
  <si>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</si>
  <si>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</si>
  <si>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</si>
  <si>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</si>
  <si>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</si>
  <si>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</si>
  <si>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</si>
  <si>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</si>
  <si>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</si>
  <si>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</si>
  <si>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</si>
  <si>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</si>
  <si>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</si>
  <si>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</si>
  <si>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</si>
  <si>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</si>
  <si>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</si>
  <si>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</si>
  <si>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</si>
  <si>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</si>
  <si>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</si>
  <si>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</si>
  <si>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</si>
  <si>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</si>
  <si>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</si>
  <si>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</si>
  <si>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</si>
  <si>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</si>
  <si>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</si>
  <si>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</si>
  <si>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</si>
  <si>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</si>
  <si>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</si>
  <si>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</si>
  <si>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</si>
  <si>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</si>
  <si>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</si>
  <si>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</si>
  <si>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</si>
  <si>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</si>
  <si>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</si>
  <si>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</si>
  <si>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</si>
  <si>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</si>
  <si>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</si>
  <si>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</si>
  <si>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</si>
  <si>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</si>
  <si>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</si>
  <si>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</si>
  <si>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</si>
  <si>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</si>
  <si>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</si>
  <si>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</si>
  <si>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</si>
  <si>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</si>
  <si>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</si>
  <si>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</si>
  <si>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</si>
  <si>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</si>
  <si>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</si>
  <si>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</si>
  <si>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</si>
  <si>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</si>
  <si>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</si>
  <si>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</si>
  <si>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</si>
  <si>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</si>
  <si>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</si>
  <si>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</si>
  <si>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</si>
  <si>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</si>
  <si>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</si>
  <si>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</si>
  <si>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</si>
  <si>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</si>
  <si>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</si>
  <si>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</si>
  <si>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</si>
  <si>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</si>
  <si>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</si>
  <si>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</si>
  <si>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</si>
  <si>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</si>
  <si>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</si>
  <si>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</si>
  <si>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</si>
  <si>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</si>
  <si>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</si>
  <si>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</si>
  <si>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</si>
  <si>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</si>
  <si>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</si>
  <si>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</si>
  <si>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</si>
  <si>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</si>
  <si>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</si>
  <si>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</si>
  <si>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</si>
  <si>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</si>
  <si>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</si>
  <si>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</si>
  <si>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</si>
  <si>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</si>
  <si>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</si>
  <si>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</si>
  <si>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</si>
  <si>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</si>
  <si>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</si>
  <si>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</si>
  <si>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</si>
  <si>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</si>
  <si>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</si>
  <si>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</si>
  <si>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</si>
  <si>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</si>
  <si>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</si>
  <si>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</si>
  <si>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</si>
  <si>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</si>
  <si>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</si>
  <si>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</si>
  <si>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</si>
  <si>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</si>
  <si>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</si>
  <si>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</si>
  <si>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</si>
  <si>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</si>
  <si>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</si>
  <si>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</si>
  <si>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</si>
  <si>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</si>
  <si>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</si>
  <si>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</si>
  <si>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</si>
  <si>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</si>
  <si>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</si>
  <si>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</si>
  <si>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</si>
  <si>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</si>
  <si>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</si>
  <si>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</si>
  <si>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</si>
  <si>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</si>
  <si>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</si>
  <si>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</si>
  <si>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</si>
  <si>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</si>
  <si>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</si>
  <si>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</si>
  <si>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</si>
  <si>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</si>
  <si>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</si>
  <si>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</si>
  <si>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</si>
  <si>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</si>
  <si>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</si>
  <si>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</si>
  <si>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</si>
  <si>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</si>
  <si>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</si>
  <si>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</si>
  <si>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</si>
  <si>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</si>
  <si>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</si>
  <si>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</si>
  <si>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</si>
  <si>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</si>
  <si>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</si>
  <si>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</si>
  <si>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</si>
  <si>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</si>
  <si>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</si>
  <si>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</si>
  <si>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</si>
  <si>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</si>
  <si>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</si>
  <si>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</si>
  <si>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</si>
  <si>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</si>
  <si>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</si>
  <si>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</si>
  <si>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</si>
  <si>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</si>
  <si>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</si>
  <si>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</si>
  <si>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</si>
  <si>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</si>
  <si>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</si>
  <si>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</si>
  <si>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</si>
  <si>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</si>
  <si>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</si>
  <si>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</si>
  <si>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</si>
  <si>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</si>
  <si>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</si>
  <si>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</si>
  <si>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</si>
  <si>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</si>
  <si>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</si>
  <si>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</si>
  <si>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</si>
  <si>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</si>
  <si>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</si>
  <si>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</si>
  <si>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</si>
  <si>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</si>
  <si>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</si>
  <si>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</si>
  <si>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</si>
  <si>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</si>
  <si>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</si>
  <si>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</si>
  <si>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</si>
  <si>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</si>
  <si>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</si>
  <si>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</si>
  <si>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</si>
  <si>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</si>
  <si>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</si>
  <si>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</si>
  <si>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</si>
  <si>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</si>
  <si>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</si>
  <si>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</si>
  <si>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</si>
  <si>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</si>
  <si>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</si>
  <si>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</si>
  <si>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</si>
  <si>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</si>
  <si>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</si>
  <si>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</si>
  <si>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</si>
  <si>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</si>
  <si>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</si>
  <si>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</si>
  <si>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</si>
  <si>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</si>
  <si>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</si>
  <si>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</si>
  <si>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</si>
  <si>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</si>
  <si>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</si>
  <si>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</si>
  <si>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</si>
  <si>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</si>
  <si>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</si>
  <si>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</si>
  <si>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</si>
  <si>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</si>
  <si>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</si>
  <si>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</si>
  <si>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</si>
  <si>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</si>
  <si>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</si>
  <si>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</si>
  <si>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</si>
  <si>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</si>
  <si>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</si>
  <si>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</si>
  <si>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</si>
  <si>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</si>
  <si>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</si>
  <si>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</si>
  <si>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</si>
  <si>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</si>
  <si>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</si>
  <si>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</si>
  <si>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</si>
  <si>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</si>
  <si>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</si>
  <si>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</si>
  <si>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</si>
  <si>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</si>
  <si>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</si>
  <si>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</si>
  <si>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</si>
  <si>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</si>
  <si>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</si>
  <si>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</si>
  <si>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</si>
  <si>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</si>
  <si>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</si>
  <si>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</si>
  <si>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</si>
  <si>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</si>
  <si>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</si>
  <si>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</si>
  <si>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</si>
  <si>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</si>
  <si>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</si>
  <si>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</si>
  <si>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</si>
  <si>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</si>
  <si>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</si>
  <si>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</si>
  <si>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</si>
  <si>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</si>
  <si>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</si>
  <si>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</si>
  <si>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</si>
  <si>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</si>
  <si>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</si>
  <si>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</si>
  <si>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</si>
  <si>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</si>
  <si>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</si>
  <si>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</si>
  <si>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</si>
  <si>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</si>
  <si>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</si>
  <si>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</si>
  <si>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</si>
  <si>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</si>
  <si>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</si>
  <si>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</si>
  <si>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</si>
  <si>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</si>
  <si>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</si>
  <si>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</si>
  <si>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</si>
  <si>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</si>
  <si>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</si>
  <si>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</si>
  <si>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</si>
  <si>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</si>
  <si>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</si>
  <si>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</si>
  <si>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</si>
  <si>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</si>
  <si>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</si>
  <si>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</si>
  <si>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</si>
  <si>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</si>
  <si>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</si>
  <si>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</si>
  <si>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</si>
  <si>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</si>
  <si>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</si>
  <si>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</si>
  <si>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</si>
  <si>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</si>
  <si>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</si>
  <si>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</si>
  <si>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</si>
  <si>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</si>
  <si>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</si>
  <si>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</si>
  <si>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</si>
  <si>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</si>
  <si>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</si>
  <si>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</si>
  <si>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</si>
  <si>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</si>
  <si>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</si>
  <si>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</si>
  <si>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</si>
  <si>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</si>
  <si>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</si>
  <si>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</si>
  <si>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</si>
  <si>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</si>
  <si>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</si>
  <si>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</si>
  <si>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</si>
  <si>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</si>
  <si>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</si>
  <si>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</si>
  <si>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</si>
  <si>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</si>
  <si>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</si>
  <si>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</si>
  <si>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</si>
  <si>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</si>
  <si>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</si>
  <si>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</si>
  <si>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</si>
  <si>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</si>
  <si>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</si>
  <si>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</si>
  <si>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</si>
  <si>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</si>
  <si>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</si>
  <si>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</si>
  <si>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</si>
  <si>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</si>
  <si>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</si>
  <si>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</si>
  <si>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</si>
  <si>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</si>
  <si>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</si>
  <si>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</si>
  <si>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</si>
  <si>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</si>
  <si>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</si>
  <si>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</si>
  <si>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</si>
  <si>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</si>
  <si>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</si>
  <si>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</si>
  <si>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</si>
  <si>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</si>
  <si>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</si>
  <si>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</si>
  <si>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</si>
  <si>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</si>
  <si>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</si>
  <si>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</si>
  <si>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</si>
  <si>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</si>
  <si>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</si>
  <si>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</si>
  <si>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</si>
  <si>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</si>
  <si>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</si>
  <si>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</si>
  <si>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</si>
  <si>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</si>
  <si>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</si>
  <si>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</si>
  <si>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</si>
  <si>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</si>
  <si>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</si>
  <si>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</si>
  <si>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</si>
  <si>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</si>
  <si>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</si>
  <si>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</si>
  <si>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</si>
  <si>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</si>
  <si>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</si>
  <si>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</si>
  <si>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</si>
  <si>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</si>
  <si>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</si>
  <si>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</si>
  <si>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</si>
  <si>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</si>
  <si>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</si>
  <si>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</si>
  <si>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</si>
  <si>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</si>
  <si>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</si>
  <si>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</si>
  <si>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</si>
  <si>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</si>
  <si>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</si>
  <si>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</si>
  <si>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</si>
  <si>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</si>
  <si>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</si>
  <si>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</si>
  <si>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</si>
  <si>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</si>
  <si>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</si>
  <si>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</si>
  <si>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</si>
  <si>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</si>
  <si>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</si>
  <si>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</si>
  <si>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</si>
  <si>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</si>
  <si>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</si>
  <si>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</si>
  <si>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</si>
  <si>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</si>
  <si>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</si>
  <si>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</si>
  <si>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</si>
  <si>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</si>
  <si>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</si>
  <si>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</si>
  <si>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</si>
  <si>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</si>
  <si>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</si>
  <si>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</si>
  <si>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</si>
  <si>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</si>
  <si>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</si>
  <si>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</si>
  <si>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</si>
  <si>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</si>
  <si>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</si>
  <si>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</si>
  <si>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</si>
  <si>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</si>
  <si>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</si>
  <si>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</si>
  <si>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</si>
  <si>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</si>
  <si>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</si>
  <si>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</si>
  <si>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</si>
  <si>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</si>
  <si>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</si>
  <si>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</si>
  <si>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</si>
  <si>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</si>
  <si>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</si>
  <si>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</si>
  <si>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</si>
  <si>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</si>
  <si>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</si>
  <si>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</si>
  <si>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</si>
  <si>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</si>
  <si>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</si>
  <si>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</si>
  <si>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</si>
  <si>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</si>
  <si>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</si>
  <si>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</si>
  <si>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</si>
  <si>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</si>
  <si>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</si>
  <si>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</si>
  <si>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</si>
  <si>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</si>
  <si>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</si>
  <si>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</si>
  <si>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</si>
  <si>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</si>
  <si>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</si>
  <si>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</si>
  <si>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</si>
  <si>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</si>
  <si>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</si>
  <si>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</si>
  <si>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</si>
  <si>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</si>
  <si>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</si>
  <si>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</si>
  <si>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</si>
  <si>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</si>
  <si>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</si>
  <si>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</si>
  <si>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</si>
  <si>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</si>
  <si>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</si>
  <si>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</si>
  <si>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</si>
  <si>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</si>
  <si>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</si>
  <si>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</si>
  <si>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</si>
  <si>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</si>
  <si>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</si>
  <si>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</si>
  <si>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</si>
  <si>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</si>
  <si>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</si>
  <si>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</si>
  <si>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</si>
  <si>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</si>
  <si>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</si>
  <si>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</si>
  <si>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</si>
  <si>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</si>
  <si>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</si>
  <si>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</si>
  <si>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</si>
  <si>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</si>
  <si>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</si>
  <si>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</si>
  <si>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</si>
  <si>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</si>
  <si>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</si>
  <si>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</si>
  <si>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</si>
  <si>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</si>
  <si>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</si>
  <si>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</si>
  <si>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</si>
  <si>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</si>
  <si>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</si>
  <si>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</si>
  <si>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</si>
  <si>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</si>
  <si>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</si>
  <si>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</si>
  <si>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</si>
  <si>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</si>
  <si>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</si>
  <si>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</si>
  <si>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</si>
  <si>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</si>
  <si>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</si>
  <si>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</si>
  <si>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</si>
  <si>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</si>
  <si>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</si>
  <si>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</si>
  <si>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</si>
  <si>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</si>
  <si>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</si>
  <si>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</si>
  <si>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</si>
  <si>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</si>
  <si>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</si>
  <si>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</si>
  <si>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</si>
  <si>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</si>
  <si>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</si>
  <si>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</si>
  <si>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</si>
  <si>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</si>
  <si>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</si>
  <si>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</si>
  <si>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</si>
  <si>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</si>
  <si>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</si>
  <si>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</si>
  <si>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</si>
  <si>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</si>
  <si>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</si>
  <si>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</si>
  <si>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</si>
  <si>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</si>
  <si>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</si>
  <si>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</si>
  <si>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</si>
  <si>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</si>
  <si>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</si>
  <si>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</si>
  <si>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</si>
  <si>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</si>
  <si>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</si>
  <si>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</si>
  <si>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</si>
  <si>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</si>
  <si>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</si>
  <si>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</si>
  <si>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</si>
  <si>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</si>
  <si>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</si>
  <si>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</si>
  <si>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</si>
  <si>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</si>
  <si>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</si>
  <si>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</si>
  <si>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</si>
  <si>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</si>
  <si>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</si>
  <si>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</si>
  <si>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</si>
  <si>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</si>
  <si>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</si>
  <si>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</si>
  <si>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</si>
  <si>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</si>
  <si>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</si>
  <si>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</si>
  <si>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</si>
  <si>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</si>
  <si>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</si>
  <si>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</si>
  <si>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</si>
  <si>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</si>
  <si>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</si>
  <si>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</si>
  <si>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</si>
  <si>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</si>
  <si>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</si>
  <si>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</si>
  <si>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</si>
  <si>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</si>
  <si>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</si>
  <si>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</si>
  <si>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</si>
  <si>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</si>
  <si>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</si>
  <si>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</si>
  <si>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</si>
  <si>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</si>
  <si>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</si>
  <si>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</si>
  <si>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</si>
  <si>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</si>
  <si>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</si>
  <si>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</si>
  <si>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</si>
  <si>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</si>
  <si>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</si>
  <si>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</si>
  <si>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</si>
  <si>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</si>
  <si>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</si>
  <si>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</si>
  <si>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</si>
  <si>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</si>
  <si>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</si>
  <si>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</si>
  <si>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</si>
  <si>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</si>
  <si>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</si>
  <si>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</si>
  <si>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</si>
  <si>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</si>
  <si>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</si>
  <si>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</si>
  <si>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</si>
  <si>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</si>
  <si>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</si>
  <si>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</si>
  <si>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</si>
  <si>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</si>
  <si>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</si>
  <si>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</si>
  <si>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</si>
  <si>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</si>
  <si>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</si>
  <si>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</si>
  <si>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</si>
  <si>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</si>
  <si>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</si>
  <si>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</si>
  <si>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</si>
  <si>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</si>
  <si>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</si>
  <si>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</si>
  <si>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</si>
  <si>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</si>
  <si>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</si>
  <si>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</si>
  <si>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</si>
  <si>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</si>
  <si>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</si>
  <si>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</si>
  <si>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</si>
  <si>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</si>
  <si>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</si>
  <si>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</si>
  <si>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</si>
  <si>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</si>
  <si>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</si>
  <si>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</si>
  <si>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</si>
  <si>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</si>
  <si>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</si>
  <si>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</si>
  <si>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</si>
  <si>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</si>
  <si>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</si>
  <si>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</si>
  <si>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</si>
  <si>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</si>
  <si>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</si>
  <si>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</si>
  <si>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</si>
  <si>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</si>
  <si>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</si>
  <si>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</si>
  <si>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</si>
  <si>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</si>
  <si>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</si>
  <si>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</si>
  <si>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</si>
  <si>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</si>
  <si>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</si>
  <si>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</si>
  <si>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</si>
  <si>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</si>
  <si>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</si>
  <si>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</si>
  <si>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</si>
  <si>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</si>
  <si>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</si>
  <si>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</si>
  <si>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</si>
  <si>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</si>
  <si>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</si>
  <si>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</si>
  <si>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</si>
  <si>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</si>
  <si>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</si>
  <si>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</si>
  <si>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</si>
  <si>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</si>
  <si>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</si>
  <si>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</si>
  <si>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</si>
  <si>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</si>
  <si>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</si>
  <si>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</si>
  <si>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</si>
  <si>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</si>
  <si>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</si>
  <si>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</si>
  <si>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</si>
  <si>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</si>
  <si>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</si>
  <si>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</si>
  <si>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</si>
  <si>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</si>
  <si>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</si>
  <si>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</si>
  <si>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</si>
  <si>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</si>
  <si>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</si>
  <si>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</si>
  <si>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</si>
  <si>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</si>
  <si>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</si>
  <si>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</si>
  <si>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</si>
  <si>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</si>
  <si>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</si>
  <si>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</si>
  <si>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</si>
  <si>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</si>
  <si>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</si>
  <si>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</si>
  <si>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</si>
  <si>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</si>
  <si>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</si>
  <si>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</si>
  <si>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</si>
  <si>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</si>
  <si>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</si>
  <si>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</si>
  <si>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</si>
  <si>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</si>
  <si>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</si>
  <si>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</si>
  <si>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</si>
  <si>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</si>
  <si>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</si>
  <si>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</si>
  <si>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</si>
  <si>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</si>
  <si>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</si>
  <si>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</si>
  <si>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</si>
  <si>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</si>
  <si>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</si>
  <si>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</si>
  <si>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</si>
  <si>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</si>
  <si>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</si>
  <si>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</si>
  <si>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</si>
  <si>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</si>
  <si>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</si>
  <si>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</si>
  <si>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</si>
  <si>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</si>
  <si>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</si>
  <si>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</si>
  <si>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</si>
  <si>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</si>
  <si>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</si>
  <si>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</si>
  <si>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</si>
  <si>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</si>
  <si>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</si>
  <si>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</si>
  <si>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</si>
  <si>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</si>
  <si>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</si>
  <si>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</si>
  <si>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</si>
  <si>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</si>
  <si>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</si>
  <si>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</si>
  <si>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</si>
  <si>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</si>
  <si>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</si>
  <si>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</si>
  <si>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</si>
  <si>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</si>
  <si>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</si>
  <si>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</si>
  <si>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</si>
  <si>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</si>
  <si>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</si>
  <si>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</si>
  <si>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</si>
  <si>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</si>
  <si>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</si>
  <si>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</si>
  <si>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</si>
  <si>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</si>
  <si>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</si>
  <si>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</si>
  <si>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</si>
  <si>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</si>
  <si>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</si>
  <si>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</si>
  <si>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</si>
  <si>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</si>
  <si>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</si>
  <si>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</si>
  <si>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</si>
  <si>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</si>
  <si>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</si>
  <si>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</si>
  <si>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</si>
  <si>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</si>
  <si>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</si>
  <si>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</si>
  <si>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</si>
  <si>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</si>
  <si>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</si>
  <si>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</si>
  <si>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</si>
  <si>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</si>
  <si>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</si>
  <si>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</si>
  <si>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</si>
  <si>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</si>
  <si>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</si>
  <si>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</si>
  <si>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</si>
  <si>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</si>
  <si>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</si>
  <si>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</si>
  <si>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</si>
  <si>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</si>
  <si>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</si>
  <si>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</si>
  <si>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</si>
  <si>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</si>
  <si>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</si>
  <si>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</si>
  <si>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</si>
  <si>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</si>
  <si>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</si>
  <si>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</si>
  <si>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</si>
  <si>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</si>
  <si>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</si>
  <si>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</si>
  <si>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</si>
  <si>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</si>
  <si>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</si>
  <si>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</si>
  <si>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</si>
  <si>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</si>
  <si>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</si>
  <si>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</si>
  <si>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</si>
  <si>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</si>
  <si>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</si>
  <si>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</si>
  <si>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</si>
  <si>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</si>
  <si>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</si>
  <si>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</si>
  <si>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</si>
  <si>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</si>
  <si>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</si>
  <si>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</si>
  <si>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</si>
  <si>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</si>
  <si>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</si>
  <si>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</si>
  <si>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</si>
  <si>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</si>
  <si>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</si>
  <si>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</si>
  <si>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</si>
  <si>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</si>
  <si>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</si>
  <si>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</si>
  <si>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</si>
  <si>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</si>
  <si>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</si>
  <si>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</si>
  <si>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</si>
  <si>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</si>
  <si>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</si>
  <si>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</si>
  <si>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</si>
  <si>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</si>
  <si>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</si>
  <si>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</si>
  <si>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</si>
  <si>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</si>
  <si>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</si>
  <si>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</si>
  <si>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</si>
  <si>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</si>
  <si>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</si>
  <si>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</si>
  <si>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</si>
  <si>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</si>
  <si>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</si>
  <si>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</si>
  <si>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</si>
  <si>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</si>
  <si>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</si>
  <si>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</si>
  <si>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</si>
  <si>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</si>
  <si>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</si>
  <si>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</si>
  <si>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</si>
  <si>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</si>
  <si>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</si>
  <si>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</si>
  <si>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</si>
  <si>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</si>
  <si>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</si>
  <si>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</si>
  <si>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</si>
  <si>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</si>
  <si>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</si>
  <si>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</si>
  <si>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</si>
  <si>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</si>
  <si>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</si>
  <si>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</si>
  <si>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</si>
  <si>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</si>
  <si>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</si>
  <si>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</si>
  <si>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</si>
  <si>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</si>
  <si>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</si>
  <si>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</si>
  <si>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</si>
  <si>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</si>
  <si>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</si>
  <si>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</si>
  <si>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</si>
  <si>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</si>
  <si>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</si>
  <si>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</si>
  <si>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</si>
  <si>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</si>
  <si>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</si>
  <si>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</si>
  <si>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</si>
  <si>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</si>
  <si>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</si>
  <si>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</si>
  <si>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</si>
  <si>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</si>
  <si>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</si>
  <si>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</si>
  <si>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</si>
  <si>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</si>
  <si>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</si>
  <si>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</si>
  <si>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</si>
  <si>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</si>
  <si>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</si>
  <si>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</si>
  <si>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</si>
  <si>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</si>
  <si>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</si>
  <si>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</si>
  <si>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</si>
  <si>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</si>
  <si>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</si>
  <si>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</si>
  <si>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</si>
  <si>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</si>
  <si>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</si>
  <si>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</si>
  <si>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</si>
  <si>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</si>
  <si>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</si>
  <si>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</si>
  <si>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</si>
  <si>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</si>
  <si>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</si>
  <si>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</si>
  <si>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</si>
  <si>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</si>
  <si>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</si>
  <si>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</si>
  <si>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</si>
  <si>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</si>
  <si>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</si>
  <si>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</si>
  <si>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</si>
  <si>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</si>
  <si>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</si>
  <si>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</si>
  <si>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</si>
  <si>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</si>
  <si>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</si>
  <si>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</si>
  <si>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</si>
  <si>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</si>
  <si>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</si>
  <si>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</si>
  <si>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</si>
  <si>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</si>
  <si>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</si>
  <si>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</si>
  <si>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</si>
  <si>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</si>
  <si>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</si>
  <si>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</si>
  <si>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</si>
  <si>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</si>
  <si>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</si>
  <si>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</si>
  <si>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</si>
  <si>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</si>
  <si>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</si>
  <si>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</si>
  <si>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</si>
  <si>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</si>
  <si>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</si>
  <si>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</si>
  <si>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</si>
  <si>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</si>
  <si>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</si>
  <si>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</si>
  <si>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</si>
  <si>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</si>
  <si>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</si>
  <si>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</si>
  <si>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</si>
  <si>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</si>
  <si>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</si>
  <si>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</si>
  <si>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</si>
  <si>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</si>
  <si>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</si>
  <si>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</si>
  <si>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</si>
  <si>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</si>
  <si>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</si>
  <si>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</si>
  <si>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</si>
  <si>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</si>
  <si>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</si>
  <si>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</si>
  <si>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</si>
  <si>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</si>
  <si>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</si>
  <si>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</si>
  <si>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</si>
  <si>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</si>
  <si>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</si>
  <si>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</si>
  <si>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</si>
  <si>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</si>
  <si>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</si>
  <si>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</si>
  <si>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</si>
  <si>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</si>
  <si>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</si>
  <si>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</si>
  <si>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</si>
  <si>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</si>
  <si>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</si>
  <si>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</si>
  <si>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</si>
  <si>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</si>
  <si>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</si>
  <si>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</si>
  <si>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</si>
  <si>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</si>
  <si>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</si>
  <si>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</si>
  <si>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</si>
  <si>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</si>
  <si>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</si>
  <si>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</si>
  <si>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</si>
  <si>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</si>
  <si>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</si>
  <si>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</si>
  <si>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</si>
  <si>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</si>
  <si>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</si>
  <si>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</si>
  <si>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</si>
  <si>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</si>
  <si>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</si>
  <si>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</si>
  <si>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</si>
  <si>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</si>
  <si>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</si>
  <si>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</si>
  <si>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</si>
  <si>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</si>
  <si>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</si>
  <si>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</si>
  <si>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</si>
  <si>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</si>
  <si>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</si>
  <si>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</si>
  <si>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</si>
  <si>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</si>
  <si>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</si>
  <si>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</si>
  <si>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</si>
  <si>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</si>
  <si>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</si>
  <si>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</si>
  <si>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</si>
  <si>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</si>
  <si>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</si>
  <si>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</si>
  <si>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</si>
  <si>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</si>
  <si>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</si>
  <si>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</si>
  <si>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</si>
  <si>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</si>
  <si>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</si>
  <si>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</si>
  <si>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</si>
  <si>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</si>
  <si>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</si>
  <si>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</si>
  <si>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</si>
  <si>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</si>
  <si>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</si>
  <si>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</si>
  <si>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</si>
  <si>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</si>
  <si>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</si>
  <si>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</si>
  <si>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</si>
  <si>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</si>
  <si>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</si>
  <si>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</si>
  <si>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</si>
  <si>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</si>
  <si>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</si>
  <si>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</si>
  <si>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</si>
  <si>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</si>
  <si>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</si>
  <si>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</si>
  <si>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</si>
  <si>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</si>
  <si>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</si>
  <si>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</si>
  <si>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</si>
  <si>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</si>
  <si>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</si>
  <si>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</si>
  <si>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</si>
  <si>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</si>
  <si>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</si>
  <si>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</si>
  <si>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</si>
  <si>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</si>
  <si>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</si>
  <si>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</si>
  <si>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</si>
  <si>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</si>
  <si>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</si>
  <si>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</si>
  <si>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</si>
  <si>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</si>
  <si>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</si>
  <si>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</si>
  <si>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</si>
  <si>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</si>
  <si>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</si>
  <si>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</si>
  <si>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</si>
  <si>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</si>
  <si>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</si>
  <si>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</si>
  <si>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</si>
  <si>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</si>
  <si>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</si>
  <si>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</si>
  <si>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</si>
  <si>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</si>
  <si>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</si>
  <si>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</si>
  <si>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</si>
  <si>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</si>
  <si>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</si>
  <si>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</si>
  <si>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</si>
  <si>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</si>
  <si>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</si>
  <si>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</si>
  <si>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</si>
  <si>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</si>
  <si>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</si>
  <si>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</si>
  <si>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</si>
  <si>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</si>
  <si>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</si>
  <si>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</si>
  <si>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</si>
  <si>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</si>
  <si>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</si>
  <si>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</si>
  <si>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</si>
  <si>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</si>
  <si>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</si>
  <si>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</si>
  <si>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</si>
  <si>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</si>
  <si>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</si>
  <si>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</si>
  <si>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</si>
  <si>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</si>
  <si>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</si>
  <si>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</si>
  <si>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</si>
  <si>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</si>
  <si>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</si>
  <si>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</si>
  <si>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</si>
  <si>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</si>
  <si>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</si>
  <si>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</si>
  <si>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</si>
  <si>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</si>
  <si>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</si>
  <si>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</si>
  <si>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</si>
  <si>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</si>
  <si>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</si>
  <si>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</si>
  <si>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</si>
  <si>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</si>
  <si>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</si>
  <si>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</si>
  <si>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</si>
  <si>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</si>
  <si>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</si>
  <si>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</si>
  <si>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</si>
  <si>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</si>
  <si>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</si>
  <si>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</si>
  <si>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</si>
  <si>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</si>
  <si>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</si>
  <si>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</si>
  <si>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</si>
  <si>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</si>
  <si>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</si>
  <si>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</si>
  <si>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</si>
  <si>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</si>
  <si>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</si>
  <si>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</si>
  <si>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</si>
  <si>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</si>
  <si>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</si>
  <si>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</si>
  <si>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</si>
  <si>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</si>
  <si>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</si>
  <si>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</si>
  <si>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</si>
  <si>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</si>
  <si>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</si>
  <si>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</si>
  <si>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</si>
  <si>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</si>
  <si>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</si>
  <si>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</si>
  <si>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</si>
  <si>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</si>
  <si>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</si>
  <si>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</si>
  <si>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</si>
  <si>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</si>
  <si>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</si>
  <si>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</si>
  <si>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</si>
  <si>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</si>
  <si>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</si>
  <si>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</si>
  <si>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</si>
  <si>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</si>
  <si>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</si>
  <si>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</si>
  <si>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</si>
  <si>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</si>
  <si>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</si>
  <si>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</si>
  <si>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</si>
  <si>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</si>
  <si>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</si>
  <si>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</si>
  <si>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</si>
  <si>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</si>
  <si>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</si>
  <si>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</si>
  <si>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</si>
  <si>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</si>
  <si>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</si>
  <si>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</si>
  <si>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</si>
  <si>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</si>
  <si>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</si>
  <si>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</si>
  <si>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</si>
  <si>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</si>
  <si>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</si>
  <si>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</si>
  <si>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</si>
  <si>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</si>
  <si>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</si>
  <si>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</si>
  <si>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</si>
  <si>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</si>
  <si>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</si>
  <si>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</si>
  <si>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</si>
  <si>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</si>
  <si>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</si>
  <si>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</si>
  <si>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</si>
  <si>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</si>
  <si>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</si>
  <si>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</si>
  <si>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</si>
  <si>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</si>
  <si>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</si>
  <si>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</si>
  <si>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</si>
  <si>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</si>
  <si>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</si>
  <si>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</si>
  <si>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</si>
  <si>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</si>
  <si>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</si>
  <si>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</si>
  <si>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</si>
  <si>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</si>
  <si>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</si>
  <si>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</si>
  <si>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</si>
  <si>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</si>
  <si>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</si>
  <si>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</si>
  <si>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</si>
  <si>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</si>
  <si>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</si>
  <si>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</si>
  <si>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</si>
  <si>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</si>
  <si>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</si>
  <si>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</si>
  <si>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</si>
  <si>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</si>
  <si>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</si>
  <si>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</si>
  <si>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</si>
  <si>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</si>
  <si>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</si>
  <si>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</si>
  <si>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</si>
  <si>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</si>
  <si>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</si>
  <si>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</si>
  <si>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</si>
  <si>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</si>
  <si>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</si>
  <si>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</si>
  <si>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</si>
  <si>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</si>
  <si>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</si>
  <si>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</si>
  <si>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</si>
  <si>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</si>
  <si>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</si>
  <si>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</si>
  <si>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</si>
  <si>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</si>
  <si>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</si>
  <si>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</si>
  <si>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</si>
  <si>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</si>
  <si>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</si>
  <si>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</si>
  <si>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</si>
  <si>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</si>
  <si>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</si>
  <si>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</si>
  <si>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</si>
  <si>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</si>
  <si>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</si>
  <si>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</si>
  <si>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</si>
  <si>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</si>
  <si>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</si>
  <si>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</si>
  <si>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</si>
  <si>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</si>
  <si>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</si>
  <si>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</si>
  <si>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</si>
  <si>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</si>
  <si>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</si>
  <si>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</si>
  <si>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</si>
  <si>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</si>
  <si>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</si>
  <si>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</si>
  <si>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</si>
  <si>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</si>
  <si>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</si>
  <si>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</si>
  <si>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</si>
  <si>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</si>
  <si>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</si>
  <si>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</si>
  <si>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</si>
  <si>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</si>
  <si>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</si>
  <si>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</si>
  <si>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</si>
  <si>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</si>
  <si>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</si>
  <si>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</si>
  <si>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</si>
  <si>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</si>
  <si>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</si>
  <si>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</si>
  <si>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</si>
  <si>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</si>
  <si>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</si>
  <si>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</si>
  <si>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</si>
  <si>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</si>
  <si>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</si>
  <si>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</si>
  <si>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</si>
  <si>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</si>
  <si>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</si>
  <si>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</si>
  <si>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</si>
  <si>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</si>
  <si>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</si>
  <si>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</si>
  <si>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</si>
  <si>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</si>
  <si>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</si>
  <si>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</si>
  <si>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</si>
  <si>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</si>
  <si>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</si>
  <si>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</si>
  <si>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</si>
  <si>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</si>
  <si>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</si>
  <si>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</si>
  <si>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</si>
  <si>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</si>
  <si>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</si>
  <si>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</si>
  <si>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</si>
  <si>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</si>
  <si>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</si>
  <si>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</si>
  <si>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</si>
  <si>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</si>
  <si>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</si>
  <si>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</si>
  <si>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</si>
  <si>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</si>
  <si>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</si>
  <si>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</si>
  <si>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</si>
  <si>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</si>
  <si>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</si>
  <si>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</si>
  <si>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</si>
  <si>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</si>
  <si>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</si>
  <si>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</si>
  <si>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</si>
  <si>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</si>
  <si>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</si>
  <si>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</si>
  <si>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</si>
  <si>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</si>
  <si>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</si>
  <si>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</si>
  <si>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</si>
  <si>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</si>
  <si>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</si>
  <si>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</si>
  <si>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</si>
  <si>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</si>
  <si>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</si>
  <si>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</si>
  <si>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</si>
  <si>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</si>
  <si>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</si>
  <si>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</si>
  <si>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</si>
  <si>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</si>
  <si>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</si>
  <si>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</si>
  <si>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</si>
  <si>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</si>
  <si>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</si>
  <si>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</si>
  <si>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</si>
  <si>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</si>
  <si>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</si>
  <si>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</si>
  <si>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</si>
  <si>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</si>
  <si>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</si>
  <si>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</si>
  <si>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</si>
  <si>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</si>
  <si>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</si>
  <si>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</si>
  <si>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</si>
  <si>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</si>
  <si>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</si>
  <si>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</si>
  <si>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</si>
  <si>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</si>
  <si>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</si>
  <si>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</si>
  <si>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</si>
  <si>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</si>
  <si>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</si>
  <si>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</si>
  <si>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</si>
  <si>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</si>
  <si>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</si>
  <si>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</si>
  <si>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</si>
  <si>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</si>
  <si>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</si>
  <si>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</si>
  <si>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</si>
  <si>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</si>
  <si>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</si>
  <si>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</si>
  <si>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</si>
  <si>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</si>
  <si>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</si>
  <si>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</si>
  <si>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</si>
  <si>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</si>
  <si>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</si>
  <si>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</si>
  <si>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</si>
  <si>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</si>
  <si>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</si>
  <si>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</si>
  <si>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</si>
  <si>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</si>
  <si>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</si>
  <si>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</si>
  <si>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</si>
  <si>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</si>
  <si>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</si>
  <si>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</si>
  <si>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</si>
  <si>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</si>
  <si>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</si>
  <si>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</si>
  <si>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</si>
  <si>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</si>
  <si>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</si>
  <si>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</si>
  <si>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</si>
  <si>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</si>
  <si>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</si>
  <si>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</si>
  <si>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</si>
  <si>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</si>
  <si>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</si>
  <si>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</si>
  <si>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</si>
  <si>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</si>
  <si>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</si>
  <si>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</si>
  <si>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</si>
  <si>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</si>
  <si>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</si>
  <si>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</si>
  <si>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</si>
  <si>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</si>
  <si>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</si>
  <si>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</si>
  <si>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</si>
  <si>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</si>
  <si>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</si>
  <si>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</si>
  <si>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</si>
  <si>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</si>
  <si>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</si>
  <si>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</si>
  <si>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</si>
  <si>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</si>
  <si>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</si>
  <si>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</si>
  <si>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</si>
  <si>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</si>
  <si>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</si>
  <si>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</si>
  <si>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</si>
  <si>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</si>
  <si>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</si>
  <si>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</si>
  <si>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</si>
  <si>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</si>
  <si>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</si>
  <si>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</si>
  <si>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</si>
  <si>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</si>
  <si>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</si>
  <si>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</si>
  <si>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</si>
  <si>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</si>
  <si>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</si>
  <si>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</si>
  <si>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</si>
  <si>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</si>
  <si>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</si>
  <si>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</si>
  <si>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</si>
  <si>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</si>
  <si>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</si>
  <si>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</si>
  <si>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</si>
  <si>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</si>
  <si>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</si>
  <si>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</si>
  <si>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</si>
  <si>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</si>
  <si>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</si>
  <si>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</si>
  <si>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</si>
  <si>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</si>
  <si>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</si>
  <si>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</si>
  <si>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</si>
  <si>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</si>
  <si>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</si>
  <si>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</si>
  <si>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</si>
  <si>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</si>
  <si>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</si>
  <si>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</si>
  <si>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</si>
  <si>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</si>
  <si>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</si>
  <si>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</si>
  <si>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</si>
  <si>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</si>
  <si>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</si>
  <si>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</si>
  <si>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</si>
  <si>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</si>
  <si>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</si>
  <si>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</si>
  <si>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</si>
  <si>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</si>
  <si>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</si>
  <si>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</si>
  <si>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</si>
  <si>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</si>
  <si>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</si>
  <si>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</si>
  <si>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</si>
  <si>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</si>
  <si>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</si>
  <si>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</si>
  <si>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</si>
  <si>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</si>
  <si>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</si>
  <si>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</si>
  <si>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</si>
  <si>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</si>
  <si>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</si>
  <si>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</si>
  <si>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</si>
  <si>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</si>
  <si>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</si>
  <si>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</si>
  <si>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</si>
  <si>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</si>
  <si>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</si>
  <si>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</si>
  <si>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</si>
  <si>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</si>
  <si>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</si>
  <si>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</si>
  <si>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</si>
  <si>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</si>
  <si>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</si>
  <si>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</si>
  <si>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</si>
  <si>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</si>
  <si>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</si>
  <si>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</si>
  <si>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</si>
  <si>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</si>
  <si>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</si>
  <si>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</si>
  <si>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</si>
  <si>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</si>
  <si>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</si>
  <si>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</si>
  <si>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</si>
  <si>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</si>
  <si>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</si>
  <si>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</si>
  <si>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</si>
  <si>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</si>
  <si>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</si>
  <si>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</si>
  <si>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</si>
  <si>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</si>
  <si>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</si>
  <si>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</si>
  <si>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</si>
  <si>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</si>
  <si>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</si>
  <si>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</si>
  <si>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</si>
  <si>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</si>
  <si>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</si>
  <si>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</si>
  <si>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</si>
  <si>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</si>
  <si>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</si>
  <si>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</si>
  <si>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</si>
  <si>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</si>
  <si>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</si>
  <si>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</si>
  <si>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</si>
  <si>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</si>
  <si>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</si>
  <si>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</si>
  <si>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</si>
  <si>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</si>
  <si>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</si>
  <si>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</si>
  <si>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</si>
  <si>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</si>
  <si>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</si>
  <si>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</si>
  <si>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</si>
  <si>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</si>
  <si>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</si>
  <si>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</si>
  <si>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</si>
  <si>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</si>
  <si>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</si>
  <si>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</si>
  <si>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</si>
  <si>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</si>
  <si>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</si>
  <si>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</si>
  <si>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</si>
  <si>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</si>
  <si>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</si>
  <si>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</si>
  <si>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</si>
  <si>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</si>
  <si>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</si>
  <si>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</si>
  <si>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</si>
  <si>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</si>
  <si>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</si>
  <si>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</si>
  <si>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</si>
  <si>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</si>
  <si>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</si>
  <si>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</si>
  <si>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</si>
  <si>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</si>
  <si>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</si>
  <si>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</si>
  <si>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</si>
  <si>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</si>
  <si>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</si>
  <si>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</si>
  <si>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</si>
  <si>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</si>
  <si>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</si>
  <si>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</si>
  <si>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</si>
  <si>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</si>
  <si>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</si>
  <si>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</si>
  <si>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</si>
  <si>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</si>
  <si>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</si>
  <si>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</si>
  <si>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</si>
  <si>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</si>
  <si>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</si>
  <si>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</si>
  <si>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</si>
  <si>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</si>
  <si>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</si>
  <si>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</si>
  <si>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</si>
  <si>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</si>
  <si>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</si>
  <si>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</si>
  <si>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</si>
  <si>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</si>
  <si>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</si>
  <si>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</si>
  <si>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</si>
  <si>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</si>
  <si>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</si>
  <si>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</si>
  <si>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</si>
  <si>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</si>
  <si>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</si>
  <si>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</si>
  <si>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</si>
  <si>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</si>
  <si>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</si>
  <si>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</si>
  <si>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</si>
  <si>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</si>
  <si>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</si>
  <si>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</si>
  <si>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</si>
  <si>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</si>
  <si>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</si>
  <si>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</si>
  <si>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</si>
  <si>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</si>
  <si>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</si>
  <si>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</si>
  <si>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</si>
  <si>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</si>
  <si>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</si>
  <si>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</si>
  <si>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</si>
  <si>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</si>
  <si>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</si>
  <si>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</si>
  <si>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</si>
  <si>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</si>
  <si>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</si>
  <si>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</si>
  <si>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</si>
  <si>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</si>
  <si>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</si>
  <si>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</si>
  <si>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</si>
  <si>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</si>
  <si>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</si>
  <si>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</si>
  <si>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</si>
  <si>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</si>
  <si>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</si>
  <si>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</si>
  <si>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</si>
  <si>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</si>
  <si>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</si>
  <si>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</si>
  <si>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</si>
  <si>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</si>
  <si>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</si>
  <si>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</si>
  <si>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</si>
  <si>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</si>
  <si>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</si>
  <si>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</si>
  <si>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</si>
  <si>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</si>
  <si>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</si>
  <si>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</si>
  <si>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</si>
  <si>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</si>
  <si>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</si>
  <si>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</si>
  <si>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</si>
  <si>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</si>
  <si>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</si>
  <si>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</si>
  <si>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</si>
  <si>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</si>
  <si>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</si>
  <si>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</si>
  <si>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</si>
  <si>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</si>
  <si>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</si>
  <si>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</si>
  <si>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</si>
  <si>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</si>
  <si>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</si>
  <si>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</si>
  <si>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</si>
  <si>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</si>
  <si>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</si>
  <si>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</si>
  <si>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</si>
  <si>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</si>
  <si>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</si>
  <si>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</si>
  <si>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</si>
  <si>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</si>
  <si>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</si>
  <si>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</si>
  <si>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</si>
  <si>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</si>
  <si>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</si>
  <si>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</si>
  <si>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</si>
  <si>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</si>
  <si>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</si>
  <si>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</si>
  <si>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</si>
  <si>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</si>
  <si>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</si>
  <si>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</si>
  <si>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</si>
  <si>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</si>
  <si>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</si>
  <si>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</si>
  <si>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</si>
  <si>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</si>
  <si>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</si>
  <si>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</si>
  <si>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</si>
  <si>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</si>
  <si>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</si>
  <si>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</si>
  <si>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</si>
  <si>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</si>
  <si>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</si>
  <si>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</si>
  <si>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</si>
  <si>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</si>
  <si>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</si>
  <si>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</si>
  <si>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</si>
  <si>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</si>
  <si>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</si>
  <si>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</si>
  <si>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</si>
  <si>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</si>
  <si>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</si>
  <si>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</si>
  <si>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</si>
  <si>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</si>
  <si>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</si>
  <si>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</si>
  <si>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</si>
  <si>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</si>
  <si>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</si>
  <si>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</si>
  <si>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</si>
  <si>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</si>
  <si>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</si>
  <si>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</si>
  <si>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</si>
  <si>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</si>
  <si>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</si>
  <si>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</si>
  <si>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</si>
  <si>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</si>
  <si>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</si>
  <si>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</si>
  <si>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</si>
  <si>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</si>
  <si>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</si>
  <si>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</si>
  <si>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</si>
  <si>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</si>
  <si>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</si>
  <si>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</si>
  <si>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</si>
  <si>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</si>
  <si>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</si>
  <si>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</si>
  <si>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</si>
  <si>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</si>
  <si>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</si>
  <si>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</si>
  <si>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</si>
  <si>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</si>
  <si>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</si>
  <si>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</si>
  <si>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</si>
  <si>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</si>
  <si>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</si>
  <si>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</si>
  <si>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</si>
  <si>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</si>
  <si>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</si>
  <si>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</si>
  <si>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</si>
  <si>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</si>
  <si>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</si>
  <si>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</si>
  <si>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</si>
  <si>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</si>
  <si>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</si>
  <si>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</si>
  <si>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</si>
  <si>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</si>
  <si>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</si>
  <si>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</si>
  <si>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</si>
  <si>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</si>
  <si>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</si>
  <si>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</si>
  <si>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</si>
  <si>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</si>
  <si>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</si>
  <si>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</si>
  <si>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</si>
  <si>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</si>
  <si>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</si>
  <si>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</si>
  <si>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</si>
  <si>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</si>
  <si>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</si>
  <si>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</si>
  <si>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</si>
  <si>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</si>
  <si>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</si>
  <si>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</si>
  <si>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</si>
  <si>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</si>
  <si>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</si>
  <si>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</si>
  <si>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</si>
  <si>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</si>
  <si>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</si>
  <si>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</si>
  <si>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</si>
  <si>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</si>
  <si>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</si>
  <si>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</si>
  <si>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</si>
  <si>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</si>
  <si>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</si>
  <si>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</si>
  <si>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</si>
  <si>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</si>
  <si>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</si>
  <si>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</si>
  <si>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</si>
  <si>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</si>
  <si>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</si>
  <si>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</si>
  <si>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</si>
  <si>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</si>
  <si>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</si>
  <si>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</si>
  <si>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</si>
  <si>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</si>
  <si>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</si>
  <si>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</si>
  <si>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</si>
  <si>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</si>
  <si>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</si>
  <si>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</si>
  <si>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</si>
  <si>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</si>
  <si>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</si>
  <si>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</si>
  <si>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</si>
  <si>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</si>
  <si>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</si>
  <si>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</si>
  <si>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</si>
  <si>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</si>
  <si>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</si>
  <si>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</si>
  <si>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</si>
  <si>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</si>
  <si>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</si>
  <si>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</si>
  <si>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</si>
  <si>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</si>
  <si>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</si>
  <si>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</si>
  <si>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</si>
  <si>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</si>
  <si>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</si>
  <si>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</si>
  <si>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</si>
  <si>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</si>
  <si>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</si>
  <si>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</si>
  <si>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</si>
  <si>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</si>
  <si>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</si>
  <si>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</si>
  <si>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</si>
  <si>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</si>
  <si>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</si>
  <si>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</si>
  <si>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</si>
  <si>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</si>
  <si>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</si>
  <si>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</si>
  <si>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</si>
  <si>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</si>
  <si>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</si>
  <si>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</si>
  <si>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</si>
  <si>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</si>
  <si>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</si>
  <si>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</si>
  <si>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</si>
  <si>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</si>
  <si>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</si>
  <si>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</si>
  <si>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</si>
  <si>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</si>
  <si>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</si>
  <si>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</si>
  <si>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</si>
  <si>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</si>
  <si>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</si>
  <si>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</si>
  <si>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</si>
  <si>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</si>
  <si>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</si>
  <si>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</si>
  <si>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</si>
  <si>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</si>
  <si>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</si>
  <si>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</si>
  <si>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</si>
  <si>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</si>
  <si>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</si>
  <si>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</si>
  <si>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</si>
  <si>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</si>
  <si>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</si>
  <si>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</si>
  <si>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</si>
  <si>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</si>
  <si>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</si>
  <si>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</si>
  <si>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</si>
  <si>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</si>
  <si>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</si>
  <si>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</si>
  <si>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</si>
  <si>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</si>
  <si>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</si>
  <si>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</si>
  <si>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</si>
  <si>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</si>
  <si>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</si>
  <si>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</si>
  <si>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</si>
  <si>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</si>
  <si>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</si>
  <si>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</si>
  <si>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</si>
  <si>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</si>
  <si>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</si>
  <si>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</si>
  <si>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</si>
  <si>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</si>
  <si>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</si>
  <si>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</si>
  <si>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</si>
  <si>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</si>
  <si>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</si>
  <si>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</si>
  <si>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</si>
  <si>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</si>
  <si>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</si>
  <si>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</si>
  <si>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</si>
  <si>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</si>
  <si>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</si>
  <si>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</si>
  <si>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</si>
  <si>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</si>
  <si>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</si>
  <si>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</si>
  <si>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</si>
  <si>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</si>
  <si>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</si>
  <si>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</si>
  <si>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</si>
  <si>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</si>
  <si>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</si>
  <si>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</si>
  <si>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</si>
  <si>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</si>
  <si>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</si>
  <si>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</si>
  <si>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</si>
  <si>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</si>
  <si>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</si>
  <si>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</si>
  <si>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</si>
  <si>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</si>
  <si>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</si>
  <si>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</si>
  <si>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</si>
  <si>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</si>
  <si>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</si>
  <si>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</si>
  <si>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</si>
  <si>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</si>
  <si>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</si>
  <si>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</si>
  <si>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</si>
  <si>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</si>
  <si>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</si>
  <si>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</si>
  <si>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</si>
  <si>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</si>
  <si>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</si>
  <si>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</si>
  <si>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</si>
  <si>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</si>
  <si>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</si>
  <si>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</si>
  <si>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</si>
  <si>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</si>
  <si>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</si>
  <si>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</si>
  <si>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</si>
  <si>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</si>
  <si>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</si>
  <si>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</si>
  <si>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</si>
  <si>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</si>
  <si>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</si>
  <si>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</si>
  <si>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</si>
  <si>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</si>
  <si>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</si>
  <si>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</si>
  <si>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</si>
  <si>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</si>
  <si>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</si>
  <si>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</si>
  <si>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</si>
  <si>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</si>
  <si>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</si>
  <si>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</si>
  <si>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</si>
  <si>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</si>
  <si>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</si>
  <si>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</si>
  <si>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</si>
  <si>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</si>
  <si>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</si>
  <si>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</si>
  <si>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</si>
  <si>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</si>
  <si>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</si>
  <si>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</si>
  <si>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</si>
  <si>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</si>
  <si>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</si>
  <si>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</si>
  <si>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</si>
  <si>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</si>
  <si>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</si>
  <si>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</si>
  <si>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</si>
  <si>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</si>
  <si>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</si>
  <si>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</si>
  <si>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</si>
  <si>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</si>
  <si>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</si>
  <si>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</si>
  <si>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</si>
  <si>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</si>
  <si>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</si>
  <si>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</si>
  <si>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</si>
  <si>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</si>
  <si>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</si>
  <si>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</si>
  <si>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</si>
  <si>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</si>
  <si>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</si>
  <si>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</si>
  <si>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</si>
  <si>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</si>
  <si>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</si>
  <si>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</si>
  <si>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</si>
  <si>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</si>
  <si>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</si>
  <si>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</si>
  <si>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</si>
  <si>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</si>
  <si>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</si>
  <si>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</si>
  <si>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</si>
  <si>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</si>
  <si>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</si>
  <si>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</si>
  <si>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</si>
  <si>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</si>
  <si>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</si>
  <si>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</si>
  <si>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</si>
  <si>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</si>
  <si>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</si>
  <si>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</si>
  <si>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</si>
  <si>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</si>
  <si>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</si>
  <si>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</si>
  <si>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</si>
  <si>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</si>
  <si>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</si>
  <si>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</si>
  <si>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</si>
  <si>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</si>
  <si>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</si>
  <si>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</si>
  <si>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</si>
  <si>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</si>
  <si>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</si>
  <si>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</si>
  <si>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</si>
  <si>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</si>
  <si>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</si>
  <si>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</si>
  <si>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</si>
  <si>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</si>
  <si>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</si>
  <si>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</si>
  <si>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</si>
  <si>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</si>
  <si>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</si>
  <si>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</si>
  <si>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</si>
  <si>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</si>
  <si>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</si>
  <si>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</si>
  <si>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</si>
  <si>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</si>
  <si>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</si>
  <si>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</si>
  <si>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</si>
  <si>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</si>
  <si>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</si>
  <si>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</si>
  <si>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</si>
  <si>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</si>
  <si>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</si>
  <si>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</si>
  <si>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</si>
  <si>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</si>
  <si>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</si>
  <si>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</si>
  <si>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</si>
  <si>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</si>
  <si>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</si>
  <si>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</si>
  <si>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</si>
  <si>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</si>
  <si>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</si>
  <si>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</si>
  <si>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</si>
  <si>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</si>
  <si>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</si>
  <si>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</si>
  <si>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</si>
  <si>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</si>
  <si>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</si>
  <si>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</si>
  <si>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</si>
  <si>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</si>
  <si>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</si>
  <si>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</si>
  <si>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</si>
  <si>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</si>
  <si>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</si>
  <si>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</si>
  <si>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</si>
  <si>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</si>
  <si>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</si>
  <si>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</si>
  <si>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</si>
  <si>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</si>
  <si>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</si>
  <si>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</si>
  <si>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</si>
  <si>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</si>
  <si>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</si>
  <si>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</si>
  <si>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</si>
  <si>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</si>
  <si>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</si>
  <si>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</si>
  <si>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</si>
  <si>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</si>
  <si>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</si>
  <si>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</si>
  <si>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</si>
  <si>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</si>
  <si>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</si>
  <si>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</si>
  <si>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</si>
  <si>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</si>
  <si>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</si>
  <si>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</si>
  <si>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</si>
  <si>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</si>
  <si>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</si>
  <si>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</si>
  <si>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</si>
  <si>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</si>
  <si>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</si>
  <si>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</si>
  <si>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</si>
  <si>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</si>
  <si>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</si>
  <si>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</si>
  <si>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</si>
  <si>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</si>
  <si>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</si>
  <si>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</si>
  <si>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</si>
  <si>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</si>
  <si>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</si>
  <si>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</si>
  <si>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</si>
  <si>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</si>
  <si>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</si>
  <si>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</si>
  <si>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</si>
  <si>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</si>
  <si>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</si>
  <si>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</si>
  <si>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</si>
  <si>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</si>
  <si>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</si>
  <si>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</si>
  <si>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</si>
  <si>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</si>
  <si>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</si>
  <si>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</si>
  <si>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</si>
  <si>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</si>
  <si>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</si>
  <si>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</si>
  <si>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</si>
  <si>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</si>
  <si>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</si>
  <si>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</si>
  <si>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</si>
  <si>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</si>
  <si>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</si>
  <si>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</si>
  <si>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</si>
  <si>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</si>
  <si>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</si>
  <si>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</si>
  <si>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</si>
  <si>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</si>
  <si>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</si>
  <si>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</si>
  <si>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</si>
  <si>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</si>
  <si>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</si>
  <si>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</si>
  <si>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</si>
  <si>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</si>
  <si>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</si>
  <si>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</si>
  <si>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</si>
  <si>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</si>
  <si>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</si>
  <si>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</si>
  <si>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</si>
  <si>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</si>
  <si>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</si>
  <si>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</si>
  <si>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</si>
  <si>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</si>
  <si>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</si>
  <si>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</si>
  <si>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</si>
  <si>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</si>
  <si>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</si>
  <si>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</si>
  <si>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</si>
  <si>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</si>
  <si>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</si>
  <si>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</si>
  <si>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</si>
  <si>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</si>
  <si>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</si>
  <si>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</si>
  <si>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</si>
  <si>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</si>
  <si>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</si>
  <si>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</si>
  <si>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</si>
  <si>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</si>
  <si>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</si>
  <si>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</si>
  <si>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</si>
  <si>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</si>
  <si>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</si>
  <si>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</si>
  <si>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</si>
  <si>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</si>
  <si>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</si>
  <si>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</si>
  <si>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</si>
  <si>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</si>
  <si>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</si>
  <si>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</si>
  <si>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</si>
  <si>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</si>
  <si>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</si>
  <si>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</si>
  <si>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</si>
  <si>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</si>
  <si>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</si>
  <si>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</si>
  <si>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</si>
  <si>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</si>
  <si>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</si>
  <si>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</si>
  <si>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</si>
  <si>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</si>
  <si>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</si>
  <si>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</si>
  <si>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</si>
  <si>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</si>
  <si>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</si>
  <si>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</si>
  <si>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</si>
  <si>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</si>
  <si>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</si>
  <si>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</si>
  <si>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</si>
  <si>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</si>
  <si>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</si>
  <si>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</si>
  <si>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</si>
  <si>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</si>
  <si>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</si>
  <si>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</si>
  <si>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</si>
  <si>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</si>
  <si>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</si>
  <si>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</si>
  <si>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</si>
  <si>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</si>
  <si>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</si>
  <si>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</si>
  <si>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</si>
  <si>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</si>
  <si>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</si>
  <si>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</si>
  <si>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</si>
  <si>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</si>
  <si>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</si>
  <si>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</si>
  <si>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</si>
  <si>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</si>
  <si>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</si>
  <si>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</si>
  <si>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</si>
  <si>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</si>
  <si>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</si>
  <si>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</si>
  <si>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</si>
  <si>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</si>
  <si>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</si>
  <si>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</si>
  <si>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</si>
  <si>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</si>
  <si>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</si>
  <si>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</si>
  <si>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</si>
  <si>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</si>
  <si>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</si>
  <si>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</si>
  <si>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</si>
  <si>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</si>
  <si>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</si>
  <si>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</si>
  <si>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</si>
  <si>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</si>
  <si>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</si>
  <si>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</si>
  <si>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</si>
  <si>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</si>
  <si>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</si>
  <si>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</si>
  <si>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</si>
  <si>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</si>
  <si>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</si>
  <si>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</si>
  <si>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</si>
  <si>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</si>
  <si>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</si>
  <si>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</si>
  <si>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</si>
  <si>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</si>
  <si>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</si>
  <si>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</si>
  <si>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</si>
  <si>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</si>
  <si>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</si>
  <si>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</si>
  <si>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</si>
  <si>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</si>
  <si>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</si>
  <si>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</si>
  <si>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</si>
  <si>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</si>
  <si>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</si>
  <si>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</si>
  <si>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</si>
  <si>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</si>
  <si>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</si>
  <si>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</si>
  <si>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</si>
  <si>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</si>
  <si>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</si>
  <si>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</si>
  <si>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</si>
  <si>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</si>
  <si>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</si>
  <si>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</si>
  <si>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</si>
  <si>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</si>
  <si>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</si>
  <si>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</si>
  <si>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</si>
  <si>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</si>
  <si>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</si>
  <si>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</si>
  <si>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</si>
  <si>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</si>
  <si>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</si>
  <si>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</si>
  <si>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</si>
  <si>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</si>
  <si>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</si>
  <si>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</si>
  <si>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</si>
  <si>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</si>
  <si>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</si>
  <si>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</si>
  <si>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</si>
  <si>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</si>
  <si>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</si>
  <si>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</si>
  <si>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</si>
  <si>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</si>
  <si>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</si>
  <si>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</si>
  <si>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</si>
  <si>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</si>
  <si>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</si>
  <si>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</si>
  <si>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</si>
  <si>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</si>
  <si>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</si>
  <si>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</si>
  <si>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</si>
  <si>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</si>
  <si>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</si>
  <si>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</si>
  <si>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</si>
  <si>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</si>
  <si>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</si>
  <si>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</si>
  <si>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</si>
  <si>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</si>
  <si>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</si>
  <si>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</si>
  <si>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</si>
  <si>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</si>
  <si>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</si>
  <si>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</si>
  <si>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</si>
  <si>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</si>
  <si>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</si>
  <si>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</si>
  <si>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</si>
  <si>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</si>
  <si>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</si>
  <si>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</si>
  <si>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</si>
  <si>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</si>
  <si>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</si>
  <si>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</si>
  <si>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</si>
  <si>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</si>
  <si>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</si>
  <si>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</si>
  <si>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</si>
  <si>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</si>
  <si>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</si>
  <si>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</si>
  <si>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</si>
  <si>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</si>
  <si>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</si>
  <si>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</si>
  <si>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</si>
  <si>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</si>
  <si>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</si>
  <si>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</si>
  <si>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</si>
  <si>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</si>
  <si>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</si>
  <si>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</si>
  <si>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</si>
  <si>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</si>
  <si>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</si>
  <si>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</si>
  <si>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</si>
  <si>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</si>
  <si>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</si>
  <si>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</si>
  <si>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</si>
  <si>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</si>
  <si>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</si>
  <si>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</si>
  <si>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</si>
  <si>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</si>
  <si>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</si>
  <si>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</si>
  <si>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</si>
  <si>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</si>
  <si>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</si>
  <si>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</si>
  <si>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</si>
  <si>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</si>
  <si>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</si>
  <si>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</si>
  <si>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</si>
  <si>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</si>
  <si>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</si>
  <si>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</si>
  <si>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</si>
  <si>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</si>
  <si>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</si>
  <si>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</si>
  <si>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</si>
  <si>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</si>
  <si>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</si>
  <si>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</si>
  <si>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</si>
  <si>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</si>
  <si>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</si>
  <si>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</si>
  <si>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</si>
  <si>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</si>
  <si>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</si>
  <si>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</si>
  <si>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</si>
  <si>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</si>
  <si>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</si>
  <si>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</si>
  <si>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</si>
  <si>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</si>
  <si>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</si>
  <si>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</si>
  <si>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</si>
  <si>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</si>
  <si>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</si>
  <si>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</si>
  <si>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</si>
  <si>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</si>
  <si>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</si>
  <si>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</si>
  <si>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</si>
  <si>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</si>
  <si>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</si>
  <si>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</si>
  <si>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</si>
  <si>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</si>
  <si>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</si>
  <si>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</si>
  <si>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</si>
  <si>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</si>
  <si>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</si>
  <si>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</si>
  <si>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</si>
  <si>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</si>
  <si>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</si>
  <si>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</si>
  <si>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</si>
  <si>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</si>
  <si>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</si>
  <si>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</si>
  <si>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</si>
  <si>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</si>
  <si>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</si>
  <si>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</si>
  <si>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</si>
  <si>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</si>
  <si>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</si>
  <si>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</si>
  <si>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</si>
  <si>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</si>
  <si>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</si>
  <si>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</si>
  <si>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</si>
  <si>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</si>
  <si>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</si>
  <si>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</si>
  <si>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</si>
  <si>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</si>
  <si>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</si>
  <si>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</si>
  <si>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</si>
  <si>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</si>
  <si>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</si>
  <si>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</si>
  <si>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</si>
  <si>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</si>
  <si>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</si>
  <si>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</si>
  <si>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</si>
  <si>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</si>
  <si>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</si>
  <si>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</si>
  <si>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</si>
  <si>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</si>
  <si>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</si>
  <si>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</si>
  <si>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</si>
  <si>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</si>
  <si>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</si>
  <si>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</si>
  <si>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</si>
  <si>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</si>
  <si>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</si>
  <si>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</si>
  <si>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</si>
  <si>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</si>
  <si>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</si>
  <si>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</si>
  <si>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</si>
  <si>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</si>
  <si>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</si>
  <si>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</si>
  <si>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</si>
  <si>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</si>
  <si>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</si>
  <si>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</si>
  <si>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</si>
  <si>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</si>
  <si>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</si>
  <si>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</si>
  <si>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</si>
  <si>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</si>
  <si>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</si>
  <si>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</si>
  <si>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</si>
  <si>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</si>
  <si>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</si>
  <si>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</si>
  <si>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</si>
  <si>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</si>
  <si>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</si>
  <si>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</si>
  <si>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</si>
  <si>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</si>
  <si>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</si>
  <si>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</si>
  <si>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</si>
  <si>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</si>
  <si>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</si>
  <si>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</si>
  <si>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</si>
  <si>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</si>
  <si>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</si>
  <si>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</si>
  <si>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</si>
  <si>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</si>
  <si>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</si>
  <si>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</si>
  <si>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</si>
  <si>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</si>
  <si>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</si>
  <si>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</si>
  <si>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</si>
  <si>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</si>
  <si>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</si>
  <si>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</si>
  <si>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</si>
  <si>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</si>
  <si>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</si>
  <si>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</si>
  <si>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</si>
  <si>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</si>
  <si>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</si>
  <si>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</si>
  <si>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</si>
  <si>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</si>
  <si>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</si>
  <si>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</si>
  <si>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</si>
  <si>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</si>
  <si>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</si>
  <si>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</si>
  <si>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</si>
  <si>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</si>
  <si>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</si>
  <si>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</si>
  <si>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</si>
  <si>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</si>
  <si>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</si>
  <si>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</si>
  <si>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</si>
  <si>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</si>
  <si>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</si>
  <si>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</si>
  <si>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</si>
  <si>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</si>
  <si>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</si>
  <si>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</si>
  <si>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</si>
  <si>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</si>
  <si>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</si>
  <si>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</si>
  <si>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</si>
  <si>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</si>
  <si>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</si>
  <si>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</si>
  <si>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</si>
  <si>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</si>
  <si>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</si>
  <si>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</si>
  <si>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</si>
  <si>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</si>
  <si>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</si>
  <si>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</si>
  <si>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</si>
  <si>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</si>
  <si>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</si>
  <si>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</si>
  <si>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</si>
  <si>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</si>
  <si>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</si>
  <si>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</si>
  <si>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</si>
  <si>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</si>
  <si>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</si>
  <si>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</si>
  <si>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</si>
  <si>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</si>
  <si>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</si>
  <si>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</si>
  <si>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</si>
  <si>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</si>
  <si>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</si>
  <si>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</si>
  <si>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</si>
  <si>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</si>
  <si>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</si>
  <si>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</si>
  <si>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</si>
  <si>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</si>
  <si>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</si>
  <si>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</si>
  <si>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</si>
  <si>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</si>
  <si>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</si>
  <si>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</si>
  <si>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</si>
  <si>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</si>
  <si>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</si>
  <si>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</si>
  <si>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</si>
  <si>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</si>
  <si>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</si>
  <si>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</si>
  <si>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</si>
  <si>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</si>
  <si>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</si>
  <si>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</si>
  <si>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</si>
  <si>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</si>
  <si>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</si>
  <si>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</si>
  <si>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</si>
  <si>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</si>
  <si>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</si>
  <si>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</si>
  <si>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</si>
  <si>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</si>
  <si>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</si>
  <si>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</si>
  <si>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</si>
  <si>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</si>
  <si>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</si>
  <si>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</si>
  <si>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</si>
  <si>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</si>
  <si>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</si>
  <si>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</si>
  <si>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</si>
  <si>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</si>
  <si>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</si>
  <si>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</si>
  <si>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</si>
  <si>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</si>
  <si>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</si>
  <si>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</si>
  <si>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</si>
  <si>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</si>
  <si>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</si>
  <si>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</si>
  <si>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</si>
  <si>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</si>
  <si>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</si>
  <si>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</si>
  <si>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</si>
  <si>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</si>
  <si>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</si>
  <si>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</si>
  <si>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</si>
  <si>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</si>
  <si>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</si>
  <si>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</si>
  <si>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</si>
  <si>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</si>
  <si>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</si>
  <si>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</si>
  <si>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</si>
  <si>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</si>
  <si>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</si>
  <si>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</si>
  <si>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</si>
  <si>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</si>
  <si>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</si>
  <si>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</si>
  <si>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</si>
  <si>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</si>
  <si>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</si>
  <si>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</si>
  <si>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</si>
  <si>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</si>
  <si>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</si>
  <si>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</si>
  <si>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</si>
  <si>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</si>
  <si>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</si>
  <si>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</si>
  <si>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</si>
  <si>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</si>
  <si>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</si>
  <si>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</si>
  <si>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</si>
  <si>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</si>
  <si>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</si>
  <si>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</si>
  <si>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</si>
  <si>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</si>
  <si>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</si>
  <si>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</si>
  <si>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</si>
  <si>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</si>
  <si>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</si>
  <si>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</si>
  <si>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</si>
  <si>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</si>
  <si>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</si>
  <si>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</si>
  <si>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</si>
  <si>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</si>
  <si>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</si>
  <si>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</si>
  <si>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</si>
  <si>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</si>
  <si>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</si>
  <si>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</si>
  <si>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</si>
  <si>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</si>
  <si>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</si>
  <si>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</si>
  <si>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</si>
  <si>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</si>
  <si>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</si>
  <si>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</si>
  <si>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</si>
  <si>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</si>
  <si>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</si>
  <si>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</si>
  <si>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</si>
  <si>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</si>
  <si>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</si>
  <si>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</si>
  <si>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</si>
  <si>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</si>
  <si>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</si>
  <si>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</si>
  <si>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</si>
  <si>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</si>
  <si>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</si>
  <si>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</si>
  <si>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</si>
  <si>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</si>
  <si>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</si>
  <si>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</si>
  <si>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</si>
  <si>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</si>
  <si>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</si>
  <si>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</si>
  <si>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</si>
  <si>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</si>
  <si>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</si>
  <si>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</si>
  <si>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</si>
  <si>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</si>
  <si>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</si>
  <si>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</si>
  <si>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</si>
  <si>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</si>
  <si>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</si>
  <si>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</si>
  <si>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</si>
  <si>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</si>
  <si>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</si>
  <si>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</si>
  <si>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</si>
  <si>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</si>
  <si>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</si>
  <si>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</si>
  <si>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</si>
  <si>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</si>
  <si>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</si>
  <si>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</si>
  <si>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</si>
  <si>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</si>
  <si>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</si>
  <si>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</si>
  <si>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</si>
  <si>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</si>
  <si>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</si>
  <si>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</si>
  <si>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</si>
  <si>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</si>
  <si>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</si>
  <si>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</si>
  <si>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</si>
  <si>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</si>
  <si>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</si>
  <si>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</si>
  <si>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</si>
  <si>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</si>
  <si>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</si>
  <si>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</si>
  <si>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</si>
  <si>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</si>
  <si>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</si>
  <si>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</si>
  <si>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</si>
  <si>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</si>
  <si>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</si>
  <si>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</si>
  <si>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</si>
  <si>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</si>
  <si>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</si>
  <si>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</si>
  <si>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</si>
  <si>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</si>
  <si>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</si>
  <si>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</si>
  <si>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</si>
  <si>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</si>
  <si>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</si>
  <si>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</si>
  <si>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</si>
  <si>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</si>
  <si>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</si>
  <si>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</si>
  <si>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</si>
  <si>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</si>
  <si>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</si>
  <si>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</si>
  <si>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</si>
  <si>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</si>
  <si>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</si>
  <si>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</si>
  <si>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</si>
  <si>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</si>
  <si>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</si>
  <si>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</si>
  <si>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</si>
  <si>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</si>
  <si>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</si>
  <si>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</si>
  <si>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</si>
  <si>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</si>
  <si>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</si>
  <si>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</si>
  <si>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</si>
  <si>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</si>
  <si>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</si>
  <si>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</si>
  <si>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</si>
  <si>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</si>
  <si>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</si>
  <si>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</si>
  <si>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</si>
  <si>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</si>
  <si>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</si>
  <si>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</si>
  <si>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</si>
  <si>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</si>
  <si>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</si>
  <si>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</si>
  <si>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</si>
  <si>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</si>
  <si>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</si>
  <si>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</si>
  <si>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</si>
  <si>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</si>
  <si>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</si>
  <si>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</si>
  <si>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</si>
  <si>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</si>
  <si>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</si>
  <si>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</si>
  <si>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</si>
  <si>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</si>
  <si>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</si>
  <si>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</si>
  <si>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</si>
  <si>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</si>
  <si>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</si>
  <si>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</si>
  <si>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</si>
  <si>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</si>
  <si>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</si>
  <si>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</si>
  <si>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</si>
  <si>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</si>
  <si>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</si>
  <si>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</si>
  <si>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</si>
  <si>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</si>
  <si>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</si>
  <si>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</si>
  <si>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</si>
  <si>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</si>
  <si>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</si>
  <si>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</si>
  <si>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</si>
  <si>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</si>
  <si>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</si>
  <si>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</si>
  <si>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</si>
  <si>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</si>
  <si>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</si>
  <si>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</si>
  <si>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</si>
  <si>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</si>
  <si>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</si>
  <si>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</si>
  <si>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</si>
  <si>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</si>
  <si>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</si>
  <si>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</si>
  <si>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</si>
  <si>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</si>
  <si>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</si>
  <si>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</si>
  <si>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</si>
  <si>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</si>
  <si>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</si>
  <si>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</si>
  <si>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</si>
  <si>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</si>
  <si>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</si>
  <si>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</si>
  <si>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</si>
  <si>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</si>
  <si>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</si>
  <si>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</si>
  <si>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</si>
  <si>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</si>
  <si>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</si>
  <si>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</si>
  <si>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</si>
  <si>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</si>
  <si>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</si>
  <si>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</si>
  <si>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</si>
  <si>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</si>
  <si>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</si>
  <si>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</si>
  <si>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</si>
  <si>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</si>
  <si>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</si>
  <si>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</si>
  <si>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</si>
  <si>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</si>
  <si>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</si>
  <si>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</si>
  <si>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</si>
  <si>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</si>
  <si>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</si>
  <si>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</si>
  <si>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</si>
  <si>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</si>
  <si>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</si>
  <si>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</si>
  <si>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</si>
  <si>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</si>
  <si>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</si>
  <si>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</si>
  <si>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</si>
  <si>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</si>
  <si>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</si>
  <si>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</si>
  <si>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</si>
  <si>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</si>
  <si>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</si>
  <si>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</si>
  <si>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</si>
  <si>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</si>
  <si>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</si>
  <si>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</si>
  <si>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</si>
  <si>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</si>
  <si>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</si>
  <si>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</si>
  <si>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</si>
  <si>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</si>
  <si>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</si>
  <si>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</si>
  <si>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</si>
  <si>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</si>
  <si>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</si>
  <si>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</si>
  <si>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</si>
  <si>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</si>
  <si>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</si>
  <si>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</si>
  <si>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</si>
  <si>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</si>
  <si>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</si>
  <si>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</si>
  <si>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</si>
  <si>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</si>
  <si>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</si>
  <si>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</si>
  <si>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</si>
  <si>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</si>
  <si>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</si>
  <si>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</si>
  <si>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</si>
  <si>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</si>
  <si>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</si>
  <si>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</si>
  <si>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</si>
  <si>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</si>
  <si>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</si>
  <si>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</si>
  <si>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</si>
  <si>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</si>
  <si>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</si>
  <si>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</si>
  <si>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</si>
  <si>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</si>
  <si>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</si>
  <si>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</si>
  <si>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</si>
  <si>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</si>
  <si>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</si>
  <si>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</si>
  <si>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</si>
  <si>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</si>
  <si>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</si>
  <si>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</si>
  <si>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</si>
  <si>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</si>
  <si>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</si>
  <si>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</si>
  <si>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</si>
  <si>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</si>
  <si>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</si>
  <si>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</si>
  <si>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</si>
  <si>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</si>
  <si>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</si>
  <si>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</si>
  <si>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</si>
  <si>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</si>
  <si>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</si>
  <si>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</si>
  <si>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</si>
  <si>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</si>
  <si>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</si>
  <si>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</si>
  <si>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</si>
  <si>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</si>
  <si>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</si>
  <si>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</si>
  <si>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</si>
  <si>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</si>
  <si>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</si>
  <si>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</si>
  <si>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</si>
  <si>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</si>
  <si>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</si>
  <si>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</si>
  <si>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</si>
  <si>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</si>
  <si>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</si>
  <si>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</si>
  <si>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</si>
  <si>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</si>
  <si>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</si>
  <si>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</si>
  <si>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</si>
  <si>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</si>
  <si>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</si>
  <si>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</si>
  <si>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</si>
  <si>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</si>
  <si>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</si>
  <si>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</si>
  <si>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</si>
  <si>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</si>
  <si>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</si>
  <si>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</si>
  <si>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</si>
  <si>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</si>
  <si>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</si>
  <si>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</si>
  <si>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</si>
  <si>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</si>
  <si>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</si>
  <si>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</si>
  <si>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</si>
  <si>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</si>
  <si>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</si>
  <si>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</si>
  <si>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</si>
  <si>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</si>
  <si>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</si>
  <si>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</si>
  <si>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</si>
  <si>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</si>
  <si>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</si>
  <si>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</si>
  <si>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</si>
  <si>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</si>
  <si>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</si>
  <si>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</si>
  <si>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</si>
  <si>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</si>
  <si>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</si>
  <si>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</si>
  <si>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</si>
  <si>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</si>
  <si>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</si>
  <si>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</si>
  <si>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</si>
  <si>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</si>
  <si>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</si>
  <si>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</si>
  <si>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</si>
  <si>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</si>
  <si>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</si>
  <si>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</si>
  <si>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</si>
  <si>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</si>
  <si>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</si>
  <si>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</si>
  <si>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</si>
  <si>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</si>
  <si>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</si>
  <si>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</si>
  <si>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</si>
  <si>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</si>
  <si>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</si>
  <si>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</si>
  <si>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</si>
  <si>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</si>
  <si>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</si>
  <si>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</si>
  <si>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</si>
  <si>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</si>
  <si>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</si>
  <si>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</si>
  <si>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</si>
  <si>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</si>
  <si>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</si>
  <si>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</si>
  <si>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</si>
  <si>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</si>
  <si>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</si>
  <si>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</si>
  <si>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</si>
  <si>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</si>
  <si>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</si>
  <si>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</si>
  <si>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</si>
  <si>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</si>
  <si>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</si>
  <si>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</si>
  <si>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</si>
  <si>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</si>
  <si>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</si>
  <si>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</si>
  <si>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</si>
  <si>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</si>
  <si>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</si>
  <si>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</si>
  <si>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</si>
  <si>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</si>
  <si>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</si>
  <si>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</si>
  <si>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</si>
  <si>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</si>
  <si>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</si>
  <si>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</si>
  <si>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</si>
  <si>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</si>
  <si>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</si>
  <si>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</si>
  <si>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</si>
  <si>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</si>
  <si>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</si>
  <si>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</si>
  <si>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</si>
  <si>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</si>
  <si>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</si>
  <si>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</si>
  <si>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</si>
  <si>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</si>
  <si>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</si>
  <si>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</si>
  <si>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</si>
  <si>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</si>
  <si>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</si>
  <si>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</si>
  <si>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</si>
  <si>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</si>
  <si>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</si>
  <si>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</si>
  <si>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</si>
  <si>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</si>
  <si>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</si>
  <si>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</si>
  <si>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</si>
  <si>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</si>
  <si>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</si>
  <si>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</si>
  <si>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</si>
  <si>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</si>
  <si>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</si>
  <si>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</si>
  <si>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</si>
  <si>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</si>
  <si>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</si>
  <si>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</si>
  <si>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</si>
  <si>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</si>
  <si>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</si>
  <si>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</si>
  <si>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</si>
  <si>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</si>
  <si>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</si>
  <si>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</si>
  <si>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</si>
  <si>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</si>
  <si>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</si>
  <si>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</si>
  <si>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</si>
  <si>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</si>
  <si>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</si>
  <si>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</si>
  <si>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</si>
  <si>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</si>
  <si>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</si>
  <si>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</si>
  <si>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</si>
  <si>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</si>
  <si>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</si>
  <si>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</si>
  <si>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</si>
  <si>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</si>
  <si>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</si>
  <si>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</si>
  <si>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</si>
  <si>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</si>
  <si>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</si>
  <si>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</si>
  <si>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</si>
  <si>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</si>
  <si>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</si>
  <si>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</si>
  <si>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</si>
  <si>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</si>
  <si>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</si>
  <si>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</si>
  <si>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</si>
  <si>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</si>
  <si>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</si>
  <si>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</si>
  <si>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</si>
  <si>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</si>
  <si>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</si>
  <si>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</si>
  <si>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</si>
  <si>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</si>
  <si>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</si>
  <si>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</si>
  <si>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</si>
  <si>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</si>
  <si>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</si>
  <si>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</si>
  <si>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</si>
  <si>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</si>
  <si>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</si>
  <si>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</si>
  <si>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</si>
  <si>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</si>
  <si>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</si>
  <si>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</si>
  <si>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</si>
  <si>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</si>
  <si>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</si>
  <si>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</si>
  <si>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</si>
  <si>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</si>
  <si>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</si>
  <si>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</si>
  <si>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</si>
  <si>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</si>
  <si>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</si>
  <si>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</si>
  <si>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</si>
  <si>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</si>
  <si>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</si>
  <si>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</si>
  <si>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</si>
  <si>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</si>
  <si>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</si>
  <si>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</si>
  <si>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</si>
  <si>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</si>
  <si>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</si>
  <si>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</si>
  <si>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</si>
  <si>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</si>
  <si>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</si>
  <si>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</si>
  <si>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</si>
  <si>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</si>
  <si>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</si>
  <si>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</si>
  <si>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</si>
  <si>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</si>
  <si>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</si>
  <si>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</si>
  <si>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</si>
  <si>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</si>
  <si>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</si>
  <si>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</si>
  <si>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</si>
  <si>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</si>
  <si>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</si>
  <si>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</si>
  <si>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</si>
  <si>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</si>
  <si>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</si>
  <si>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</si>
  <si>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</si>
  <si>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</si>
  <si>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</si>
  <si>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</si>
  <si>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</si>
  <si>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</si>
  <si>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</si>
  <si>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</si>
  <si>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</si>
  <si>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</si>
  <si>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</si>
  <si>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</si>
  <si>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</si>
  <si>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</si>
  <si>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</si>
  <si>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</si>
  <si>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</si>
  <si>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</si>
  <si>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</si>
  <si>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</si>
  <si>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</si>
  <si>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</si>
  <si>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</si>
  <si>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</si>
  <si>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</si>
  <si>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</si>
  <si>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</si>
  <si>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</si>
  <si>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</si>
  <si>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</si>
  <si>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</si>
  <si>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</si>
  <si>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</si>
  <si>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</si>
  <si>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</si>
  <si>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</si>
  <si>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</si>
  <si>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</si>
  <si>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</si>
  <si>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</si>
  <si>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</si>
  <si>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</si>
  <si>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</si>
  <si>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</si>
  <si>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</si>
  <si>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</si>
  <si>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</si>
  <si>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</si>
  <si>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</si>
  <si>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</si>
  <si>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</si>
  <si>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</si>
  <si>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</si>
  <si>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</si>
  <si>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</si>
  <si>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</si>
  <si>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</si>
  <si>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</si>
  <si>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</si>
  <si>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</si>
  <si>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</si>
  <si>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</si>
  <si>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</si>
  <si>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</si>
  <si>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</si>
  <si>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</si>
  <si>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</si>
  <si>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</si>
  <si>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</si>
  <si>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</si>
  <si>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</si>
  <si>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</si>
  <si>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</si>
  <si>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</si>
  <si>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</si>
  <si>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</si>
  <si>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</si>
  <si>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</si>
  <si>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</si>
  <si>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</si>
  <si>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</si>
  <si>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</si>
  <si>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</si>
  <si>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</si>
  <si>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</si>
  <si>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</si>
  <si>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</si>
  <si>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</si>
  <si>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</si>
  <si>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</si>
  <si>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</si>
  <si>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</si>
  <si>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</si>
  <si>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</si>
  <si>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</si>
  <si>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</si>
  <si>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</si>
  <si>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</si>
  <si>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</si>
  <si>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</si>
  <si>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</si>
  <si>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</si>
  <si>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</si>
  <si>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</si>
  <si>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</si>
  <si>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</si>
  <si>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</si>
  <si>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</si>
  <si>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</si>
  <si>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</si>
  <si>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</si>
  <si>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</si>
  <si>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</si>
  <si>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</si>
  <si>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</si>
  <si>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</si>
  <si>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</si>
  <si>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</si>
  <si>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</si>
  <si>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</si>
  <si>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</si>
  <si>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</si>
  <si>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</si>
  <si>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</si>
  <si>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</si>
  <si>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</si>
  <si>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</si>
  <si>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</si>
  <si>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</si>
  <si>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</si>
  <si>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</si>
  <si>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</si>
  <si>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</si>
  <si>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</si>
  <si>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</si>
  <si>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</si>
  <si>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</si>
  <si>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</si>
  <si>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</si>
  <si>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</si>
  <si>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</si>
  <si>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</si>
  <si>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</si>
  <si>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</si>
  <si>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</si>
  <si>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</si>
  <si>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</si>
  <si>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</si>
  <si>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</si>
  <si>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</si>
  <si>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</si>
  <si>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</si>
  <si>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</si>
  <si>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</si>
  <si>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</si>
  <si>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</si>
  <si>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</si>
  <si>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</si>
  <si>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</si>
  <si>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</si>
  <si>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</si>
  <si>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</si>
  <si>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</si>
  <si>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</si>
  <si>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</si>
  <si>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</si>
  <si>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</si>
  <si>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</si>
  <si>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</si>
  <si>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</si>
  <si>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</si>
  <si>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</si>
  <si>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</si>
  <si>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</si>
  <si>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</si>
  <si>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</si>
  <si>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</si>
  <si>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</si>
  <si>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</si>
  <si>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</si>
  <si>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</si>
  <si>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</si>
  <si>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</si>
  <si>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</si>
  <si>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</si>
  <si>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</si>
  <si>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</si>
  <si>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</si>
  <si>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</si>
  <si>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</si>
  <si>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</si>
  <si>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</si>
  <si>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</si>
  <si>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</si>
  <si>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</si>
  <si>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</si>
  <si>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</si>
  <si>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</si>
  <si>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</si>
  <si>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</si>
  <si>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</si>
  <si>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</si>
  <si>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</si>
  <si>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</si>
  <si>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</si>
  <si>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</si>
  <si>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</si>
  <si>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</si>
  <si>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</si>
  <si>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</si>
  <si>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</si>
  <si>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</si>
  <si>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</si>
  <si>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</si>
  <si>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</si>
  <si>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</si>
  <si>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</si>
  <si>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</si>
  <si>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</si>
  <si>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</si>
  <si>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</si>
  <si>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</si>
  <si>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</si>
  <si>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</si>
  <si>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</si>
  <si>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</si>
  <si>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</si>
  <si>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</si>
  <si>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</si>
  <si>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</si>
  <si>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</si>
  <si>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</si>
  <si>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</si>
  <si>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</si>
  <si>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</si>
  <si>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</si>
  <si>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</si>
  <si>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</si>
  <si>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</si>
  <si>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</si>
  <si>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</si>
  <si>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</si>
  <si>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</si>
  <si>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</si>
  <si>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</si>
  <si>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</si>
  <si>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</si>
  <si>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</si>
  <si>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</si>
  <si>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</si>
  <si>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</si>
  <si>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</si>
  <si>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</si>
  <si>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</si>
  <si>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</si>
  <si>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</si>
  <si>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</si>
  <si>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</si>
  <si>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</si>
  <si>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</si>
  <si>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</si>
  <si>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</si>
  <si>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</si>
  <si>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</si>
  <si>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</si>
  <si>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</si>
  <si>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</si>
  <si>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</si>
  <si>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</si>
  <si>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</si>
  <si>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</si>
  <si>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</si>
  <si>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</si>
  <si>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</si>
  <si>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</si>
  <si>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</si>
  <si>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</si>
  <si>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</si>
  <si>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</si>
  <si>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</si>
  <si>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</si>
  <si>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</si>
  <si>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</si>
  <si>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</si>
  <si>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</si>
  <si>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</si>
  <si>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</si>
  <si>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</si>
  <si>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</si>
  <si>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</si>
  <si>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</si>
  <si>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</si>
  <si>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</si>
  <si>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</si>
  <si>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</si>
  <si>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</si>
  <si>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</si>
  <si>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</si>
  <si>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</si>
  <si>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</si>
  <si>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</si>
  <si>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</si>
  <si>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</si>
  <si>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</si>
  <si>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</si>
  <si>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</si>
  <si>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</si>
  <si>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</si>
  <si>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</si>
  <si>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</si>
  <si>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</si>
  <si>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</si>
  <si>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</si>
  <si>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</si>
  <si>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</si>
  <si>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</si>
  <si>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</si>
  <si>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</si>
  <si>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</si>
  <si>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</si>
  <si>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</si>
  <si>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</si>
  <si>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</si>
  <si>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</si>
  <si>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</si>
  <si>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</si>
  <si>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</si>
  <si>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</si>
  <si>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</si>
  <si>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</si>
  <si>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</si>
  <si>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</si>
  <si>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</si>
  <si>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</si>
  <si>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</si>
  <si>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</si>
  <si>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</si>
  <si>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</si>
  <si>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</si>
  <si>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</si>
  <si>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</si>
  <si>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</si>
  <si>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</si>
  <si>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</si>
  <si>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</si>
  <si>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</si>
  <si>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</si>
  <si>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</si>
  <si>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</si>
  <si>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</si>
  <si>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</si>
  <si>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</si>
  <si>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</si>
  <si>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</si>
  <si>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</si>
  <si>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</si>
  <si>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</si>
  <si>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</si>
  <si>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</si>
  <si>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</si>
  <si>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</si>
  <si>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</si>
  <si>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</si>
  <si>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</si>
  <si>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</si>
  <si>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</si>
  <si>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</si>
  <si>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</si>
  <si>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</si>
  <si>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</si>
  <si>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</si>
  <si>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</si>
  <si>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</si>
  <si>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</si>
  <si>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</si>
  <si>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</si>
  <si>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</si>
  <si>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</si>
  <si>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</si>
  <si>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</si>
  <si>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</si>
  <si>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</si>
  <si>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</si>
  <si>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</si>
  <si>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</si>
  <si>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</si>
  <si>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</si>
  <si>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</si>
  <si>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</si>
  <si>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</si>
  <si>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</si>
  <si>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</si>
  <si>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</si>
  <si>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</si>
  <si>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</si>
  <si>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</si>
  <si>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</si>
  <si>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</si>
  <si>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</si>
  <si>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</si>
  <si>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</si>
  <si>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</si>
  <si>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</si>
  <si>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</si>
  <si>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</si>
  <si>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</si>
  <si>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</si>
  <si>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</si>
  <si>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</si>
  <si>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</si>
  <si>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</si>
  <si>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</si>
  <si>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</si>
  <si>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</si>
  <si>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</si>
  <si>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</si>
  <si>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</si>
  <si>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</si>
  <si>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</si>
  <si>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</si>
  <si>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</si>
  <si>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</si>
  <si>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</si>
  <si>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</si>
  <si>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</si>
  <si>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</si>
  <si>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</si>
  <si>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</si>
  <si>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</si>
  <si>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</si>
  <si>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</si>
  <si>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</si>
  <si>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</si>
  <si>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</si>
  <si>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</si>
  <si>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</si>
  <si>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</si>
  <si>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</si>
  <si>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</si>
  <si>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</si>
  <si>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</si>
  <si>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</si>
  <si>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</si>
  <si>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</si>
  <si>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</si>
  <si>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</si>
  <si>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</si>
  <si>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</si>
  <si>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</si>
  <si>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</si>
  <si>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</si>
  <si>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</si>
  <si>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</si>
  <si>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</si>
  <si>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</si>
  <si>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</si>
  <si>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</si>
  <si>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</si>
  <si>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</si>
  <si>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</si>
  <si>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</si>
  <si>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</si>
  <si>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</si>
  <si>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</si>
  <si>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</si>
  <si>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</si>
  <si>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</si>
  <si>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</si>
  <si>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</si>
  <si>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</si>
  <si>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</si>
  <si>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</si>
  <si>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</si>
  <si>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</si>
  <si>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</si>
  <si>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</si>
  <si>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</si>
  <si>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</si>
  <si>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</si>
  <si>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</si>
  <si>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</si>
  <si>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</si>
  <si>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</si>
  <si>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</si>
  <si>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</si>
  <si>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</si>
  <si>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</si>
  <si>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</si>
  <si>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</si>
  <si>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</si>
  <si>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</si>
  <si>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</si>
  <si>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</si>
  <si>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</si>
  <si>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</si>
  <si>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</si>
  <si>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</si>
  <si>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</si>
  <si>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</si>
  <si>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</si>
  <si>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</si>
  <si>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</si>
  <si>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</si>
  <si>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</si>
  <si>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</si>
  <si>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</si>
  <si>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</si>
  <si>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</si>
  <si>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</si>
  <si>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</si>
  <si>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</si>
  <si>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</si>
  <si>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</si>
  <si>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</si>
  <si>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</si>
  <si>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</si>
  <si>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</si>
  <si>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</si>
  <si>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</si>
  <si>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</si>
  <si>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</si>
  <si>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</si>
  <si>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</si>
  <si>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</si>
  <si>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</si>
  <si>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</si>
  <si>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</si>
  <si>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</si>
  <si>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</si>
  <si>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</si>
  <si>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</si>
  <si>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</si>
  <si>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</si>
  <si>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</si>
  <si>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</si>
  <si>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</si>
  <si>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</si>
  <si>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</si>
  <si>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</si>
  <si>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</si>
  <si>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</si>
  <si>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</si>
  <si>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</si>
  <si>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</si>
  <si>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</si>
  <si>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</si>
  <si>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</si>
  <si>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</si>
  <si>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</si>
  <si>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</si>
  <si>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</si>
  <si>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</si>
  <si>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</si>
  <si>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</si>
  <si>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</si>
  <si>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</si>
  <si>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</si>
  <si>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</si>
  <si>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</si>
  <si>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</si>
  <si>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</si>
  <si>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</si>
  <si>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</si>
  <si>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</si>
  <si>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</si>
  <si>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</si>
  <si>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</si>
  <si>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</si>
  <si>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</si>
  <si>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</si>
  <si>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</si>
  <si>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</si>
  <si>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</si>
  <si>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</si>
  <si>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</si>
  <si>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</si>
  <si>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</si>
  <si>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</si>
  <si>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</si>
  <si>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</si>
  <si>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</si>
  <si>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</si>
  <si>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</si>
  <si>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</si>
  <si>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</si>
  <si>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</si>
  <si>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</si>
  <si>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</si>
  <si>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</si>
  <si>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</si>
  <si>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</si>
  <si>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</si>
  <si>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</si>
  <si>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</si>
  <si>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</si>
  <si>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</si>
  <si>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</si>
  <si>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</si>
  <si>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</si>
  <si>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</si>
  <si>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</si>
  <si>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</si>
  <si>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</si>
  <si>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</si>
  <si>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</si>
  <si>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</si>
  <si>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</si>
  <si>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</si>
  <si>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</si>
  <si>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</si>
  <si>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</si>
  <si>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</si>
  <si>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</si>
  <si>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</si>
  <si>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</si>
  <si>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</si>
  <si>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</si>
  <si>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</si>
  <si>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</si>
  <si>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</si>
  <si>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</si>
  <si>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</si>
  <si>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</si>
  <si>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</si>
  <si>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</si>
  <si>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</si>
  <si>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</si>
  <si>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</si>
  <si>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</si>
  <si>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</si>
  <si>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</si>
  <si>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</si>
  <si>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</si>
  <si>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</si>
  <si>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</si>
  <si>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</si>
  <si>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</si>
  <si>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</si>
  <si>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</si>
  <si>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</si>
  <si>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</si>
  <si>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</si>
  <si>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</si>
  <si>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</si>
  <si>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</si>
  <si>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</si>
  <si>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</si>
  <si>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</si>
  <si>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</si>
  <si>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</si>
  <si>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</si>
  <si>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</si>
  <si>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</si>
  <si>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</si>
  <si>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</si>
  <si>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</si>
  <si>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</si>
  <si>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</si>
  <si>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</si>
  <si>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</si>
  <si>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</si>
  <si>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</si>
  <si>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</si>
  <si>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</si>
  <si>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</si>
  <si>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</si>
  <si>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</si>
  <si>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</si>
  <si>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</si>
  <si>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</si>
  <si>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</si>
  <si>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</si>
  <si>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</si>
  <si>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</si>
  <si>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</si>
  <si>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</si>
  <si>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</si>
  <si>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</si>
  <si>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</si>
  <si>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</si>
  <si>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</si>
  <si>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</si>
  <si>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</si>
  <si>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</si>
  <si>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</si>
  <si>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</si>
  <si>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</si>
  <si>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</si>
  <si>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</si>
  <si>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</si>
  <si>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</si>
  <si>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</si>
  <si>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</si>
  <si>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</si>
  <si>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</si>
  <si>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</si>
  <si>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</si>
  <si>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</si>
  <si>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</si>
  <si>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</si>
  <si>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</si>
  <si>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</si>
  <si>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</si>
  <si>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</si>
  <si>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</si>
  <si>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</si>
  <si>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</si>
  <si>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</si>
  <si>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</si>
  <si>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</si>
  <si>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</si>
  <si>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</si>
  <si>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</si>
  <si>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</si>
  <si>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</si>
  <si>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</si>
  <si>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</si>
  <si>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</si>
  <si>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</si>
  <si>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</si>
  <si>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</si>
  <si>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</si>
  <si>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</si>
  <si>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</si>
  <si>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</si>
  <si>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</si>
  <si>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</si>
  <si>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</si>
  <si>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</si>
  <si>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</si>
  <si>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</si>
  <si>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</si>
  <si>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</si>
  <si>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</si>
  <si>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</si>
  <si>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</si>
  <si>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</si>
  <si>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</si>
  <si>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</si>
  <si>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</si>
  <si>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</si>
  <si>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</si>
  <si>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</si>
  <si>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</si>
  <si>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</si>
  <si>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</si>
  <si>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</si>
  <si>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</si>
  <si>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</si>
  <si>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</si>
  <si>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</si>
  <si>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</si>
  <si>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</si>
  <si>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</si>
  <si>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</si>
  <si>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</si>
  <si>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</si>
  <si>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</si>
  <si>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</si>
  <si>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</si>
  <si>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</si>
  <si>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</si>
  <si>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</si>
  <si>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</si>
  <si>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</si>
  <si>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</si>
  <si>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</si>
  <si>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</si>
  <si>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</si>
  <si>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</si>
  <si>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</si>
  <si>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</si>
  <si>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</si>
  <si>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</si>
  <si>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</si>
  <si>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</si>
  <si>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</si>
  <si>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</si>
  <si>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</si>
  <si>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</si>
  <si>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</si>
  <si>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</si>
  <si>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</si>
  <si>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</si>
  <si>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</si>
  <si>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</si>
  <si>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</si>
  <si>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</si>
  <si>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</si>
  <si>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</si>
  <si>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</si>
  <si>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</si>
  <si>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</si>
  <si>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</si>
  <si>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</si>
  <si>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</si>
  <si>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</si>
  <si>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</si>
  <si>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</si>
  <si>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</si>
  <si>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</si>
  <si>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</si>
  <si>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</si>
  <si>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</si>
  <si>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</si>
  <si>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</si>
  <si>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</si>
  <si>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</si>
  <si>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</si>
  <si>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</si>
  <si>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</si>
  <si>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</si>
  <si>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</si>
  <si>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</si>
  <si>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</si>
  <si>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</si>
  <si>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</si>
  <si>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</si>
  <si>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</si>
  <si>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</si>
  <si>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</si>
  <si>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</si>
  <si>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</si>
  <si>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</si>
  <si>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</si>
  <si>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</si>
  <si>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</si>
  <si>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</si>
  <si>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</si>
  <si>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</si>
  <si>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</si>
  <si>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</si>
  <si>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</si>
  <si>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</si>
  <si>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</si>
  <si>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</si>
  <si>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</si>
  <si>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</si>
  <si>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</si>
  <si>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</si>
  <si>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</si>
  <si>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</si>
  <si>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</si>
  <si>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</si>
  <si>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</si>
  <si>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</si>
  <si>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</si>
  <si>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</si>
  <si>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</si>
  <si>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</si>
  <si>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</si>
  <si>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</si>
  <si>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</si>
  <si>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</si>
  <si>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</si>
  <si>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</si>
  <si>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</si>
  <si>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</si>
  <si>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</si>
  <si>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</si>
  <si>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</si>
  <si>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</si>
  <si>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</si>
  <si>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</si>
  <si>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</si>
  <si>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</si>
  <si>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</si>
  <si>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</si>
  <si>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</si>
  <si>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</si>
  <si>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</si>
  <si>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</si>
  <si>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</si>
  <si>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</si>
  <si>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</si>
  <si>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</si>
  <si>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</si>
  <si>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</si>
  <si>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</si>
  <si>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</si>
  <si>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</si>
  <si>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</si>
  <si>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</si>
  <si>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</si>
  <si>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</si>
  <si>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</si>
  <si>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</si>
  <si>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</si>
  <si>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</si>
  <si>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</si>
  <si>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</si>
  <si>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</si>
  <si>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</si>
  <si>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</si>
  <si>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</si>
  <si>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</si>
  <si>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</si>
  <si>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</si>
  <si>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</si>
  <si>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</si>
  <si>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</si>
  <si>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</si>
  <si>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</si>
  <si>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</si>
  <si>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</si>
  <si>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</si>
  <si>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</si>
  <si>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</si>
  <si>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</si>
  <si>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</si>
  <si>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</si>
  <si>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</si>
  <si>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</si>
  <si>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</si>
  <si>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</si>
  <si>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</si>
  <si>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</si>
  <si>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</si>
  <si>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</si>
  <si>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</si>
  <si>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</si>
  <si>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</si>
  <si>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</si>
  <si>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</si>
  <si>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</si>
  <si>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</si>
  <si>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</si>
  <si>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</si>
  <si>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</si>
  <si>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</si>
  <si>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</si>
  <si>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</si>
  <si>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</si>
  <si>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</si>
  <si>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</si>
  <si>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</si>
  <si>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</si>
  <si>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</si>
  <si>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</si>
  <si>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</si>
  <si>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</si>
  <si>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</si>
  <si>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</si>
  <si>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</si>
  <si>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</si>
  <si>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</si>
  <si>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</si>
  <si>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</si>
  <si>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</si>
  <si>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</si>
  <si>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</si>
  <si>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</si>
  <si>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</si>
  <si>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</si>
  <si>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</si>
  <si>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</si>
  <si>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</si>
  <si>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</si>
  <si>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</si>
  <si>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</si>
  <si>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</si>
  <si>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</si>
  <si>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</si>
  <si>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</si>
  <si>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</si>
  <si>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</si>
  <si>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</si>
  <si>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</si>
  <si>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</si>
  <si>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</si>
  <si>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</si>
  <si>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</si>
  <si>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</si>
  <si>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</si>
  <si>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</si>
  <si>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</si>
  <si>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</si>
  <si>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</si>
  <si>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</si>
  <si>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</si>
  <si>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</si>
  <si>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</si>
  <si>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</si>
  <si>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</si>
  <si>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</si>
  <si>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</si>
  <si>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</si>
  <si>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</si>
  <si>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</si>
  <si>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</si>
  <si>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</si>
  <si>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</si>
  <si>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</si>
  <si>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</si>
  <si>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</si>
  <si>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</si>
  <si>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</si>
  <si>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</si>
  <si>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</si>
  <si>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</si>
  <si>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</si>
  <si>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</si>
  <si>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</si>
  <si>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</si>
  <si>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</si>
  <si>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</si>
  <si>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</si>
  <si>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</si>
  <si>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</si>
  <si>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</si>
  <si>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</si>
  <si>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</si>
  <si>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</si>
  <si>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</si>
  <si>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</si>
  <si>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</si>
  <si>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</si>
  <si>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</si>
  <si>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</si>
  <si>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</si>
  <si>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</si>
  <si>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</si>
  <si>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</si>
  <si>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</si>
  <si>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</si>
  <si>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</si>
  <si>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</si>
  <si>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</si>
  <si>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</si>
  <si>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</si>
  <si>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</si>
  <si>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</si>
  <si>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</si>
  <si>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</si>
  <si>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</si>
  <si>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</si>
  <si>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</si>
  <si>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</si>
  <si>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</si>
  <si>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</si>
  <si>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</si>
  <si>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</si>
  <si>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</si>
  <si>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</si>
  <si>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</si>
  <si>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</si>
  <si>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</si>
  <si>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</si>
  <si>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</si>
  <si>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</si>
  <si>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</si>
  <si>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</si>
  <si>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</si>
  <si>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</si>
  <si>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</si>
  <si>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</si>
  <si>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</si>
  <si>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</si>
  <si>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</si>
  <si>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</si>
  <si>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</si>
  <si>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</si>
  <si>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</si>
  <si>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</si>
  <si>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</si>
  <si>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</si>
  <si>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</si>
  <si>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</si>
  <si>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</si>
  <si>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</si>
  <si>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</si>
  <si>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</si>
  <si>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</si>
  <si>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</si>
  <si>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</si>
  <si>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</si>
  <si>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</si>
  <si>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</si>
  <si>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</si>
  <si>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</si>
  <si>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</si>
  <si>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</si>
  <si>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</si>
  <si>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</si>
  <si>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</si>
  <si>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</si>
  <si>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</si>
  <si>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</si>
  <si>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</si>
  <si>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</si>
  <si>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</si>
  <si>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</si>
  <si>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</si>
  <si>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</si>
  <si>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</si>
  <si>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</si>
  <si>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</si>
  <si>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</si>
  <si>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</si>
  <si>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</si>
  <si>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</si>
  <si>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</si>
  <si>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</si>
  <si>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</si>
  <si>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</si>
  <si>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</si>
  <si>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</si>
  <si>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</si>
  <si>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</si>
  <si>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</si>
  <si>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</si>
  <si>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</si>
  <si>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</si>
  <si>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</si>
  <si>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</si>
  <si>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</si>
  <si>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</si>
  <si>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</si>
  <si>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</si>
  <si>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</si>
  <si>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</si>
  <si>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</si>
  <si>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</si>
  <si>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</si>
  <si>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</si>
  <si>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</si>
  <si>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</si>
  <si>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</si>
  <si>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</si>
  <si>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</si>
  <si>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</si>
  <si>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</si>
  <si>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</si>
  <si>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</si>
  <si>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</si>
  <si>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</si>
  <si>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</si>
  <si>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</si>
  <si>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</si>
  <si>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</si>
  <si>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</si>
  <si>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</si>
  <si>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</si>
  <si>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</si>
  <si>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</si>
  <si>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</si>
  <si>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</si>
  <si>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</si>
  <si>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</si>
  <si>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</si>
  <si>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</si>
  <si>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</si>
  <si>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</si>
  <si>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</si>
  <si>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</si>
  <si>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</si>
  <si>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</si>
  <si>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</si>
  <si>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</si>
  <si>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</si>
  <si>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</si>
  <si>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</si>
  <si>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</si>
  <si>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</si>
  <si>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</si>
  <si>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</si>
  <si>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</si>
  <si>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</si>
  <si>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</si>
  <si>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</si>
  <si>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</si>
  <si>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</si>
  <si>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</si>
  <si>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</si>
  <si>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</si>
  <si>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</si>
  <si>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</si>
  <si>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</si>
  <si>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</si>
  <si>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</si>
  <si>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</si>
  <si>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</si>
  <si>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</si>
  <si>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</si>
  <si>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</si>
  <si>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</si>
  <si>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</si>
  <si>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</si>
  <si>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</si>
  <si>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</si>
  <si>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</si>
  <si>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</si>
  <si>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</si>
  <si>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</si>
  <si>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</si>
  <si>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</si>
  <si>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</si>
  <si>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</si>
  <si>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</si>
  <si>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</si>
  <si>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</si>
  <si>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</si>
  <si>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</si>
  <si>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</si>
  <si>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</si>
  <si>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</si>
  <si>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</si>
  <si>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</si>
  <si>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</si>
  <si>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</si>
  <si>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</si>
  <si>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</si>
  <si>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</si>
  <si>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</si>
  <si>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</si>
  <si>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</si>
  <si>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</si>
  <si>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</si>
  <si>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</si>
  <si>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</si>
  <si>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</si>
  <si>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</si>
  <si>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</si>
  <si>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</si>
  <si>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</si>
  <si>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</si>
  <si>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</si>
  <si>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</si>
  <si>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</si>
  <si>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</si>
  <si>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</si>
  <si>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</si>
  <si>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</si>
  <si>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</si>
  <si>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</si>
  <si>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</si>
  <si>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</si>
  <si>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</si>
  <si>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</si>
  <si>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</si>
  <si>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</si>
  <si>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</si>
  <si>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</si>
  <si>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</si>
  <si>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</si>
  <si>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</si>
  <si>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</si>
  <si>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</si>
  <si>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</si>
  <si>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</si>
  <si>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</si>
  <si>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</si>
  <si>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</si>
  <si>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</si>
  <si>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</si>
  <si>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</si>
  <si>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</si>
  <si>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</si>
  <si>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</si>
  <si>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</si>
  <si>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</si>
  <si>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</si>
  <si>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</si>
  <si>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</si>
  <si>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</si>
  <si>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</si>
  <si>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</si>
  <si>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</si>
  <si>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</si>
  <si>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</si>
  <si>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</si>
  <si>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</si>
  <si>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</si>
  <si>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</si>
  <si>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</si>
  <si>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</si>
  <si>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</si>
  <si>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</si>
  <si>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</si>
  <si>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</si>
  <si>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</si>
  <si>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</si>
  <si>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</si>
  <si>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</si>
  <si>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</si>
  <si>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</si>
  <si>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</si>
  <si>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</si>
  <si>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</si>
  <si>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</si>
  <si>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</si>
  <si>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</si>
  <si>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</si>
  <si>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</si>
  <si>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</si>
  <si>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</si>
  <si>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</si>
  <si>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</si>
  <si>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</si>
  <si>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</si>
  <si>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</si>
  <si>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</si>
  <si>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</si>
  <si>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</si>
  <si>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</si>
  <si>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</si>
  <si>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</si>
  <si>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</si>
  <si>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</si>
  <si>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</si>
  <si>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</si>
  <si>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</si>
  <si>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</si>
  <si>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</si>
  <si>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</si>
  <si>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</si>
  <si>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</si>
  <si>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</si>
  <si>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</si>
  <si>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</si>
  <si>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</si>
  <si>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</si>
  <si>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</si>
  <si>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</si>
  <si>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</si>
  <si>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</si>
  <si>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</si>
  <si>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</si>
  <si>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</si>
  <si>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</si>
  <si>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</si>
  <si>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</si>
  <si>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</si>
  <si>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</si>
  <si>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</si>
  <si>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</si>
  <si>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</si>
  <si>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</si>
  <si>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</si>
  <si>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</si>
  <si>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</si>
  <si>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</si>
  <si>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</si>
  <si>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</si>
  <si>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</si>
  <si>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</si>
  <si>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</si>
  <si>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</si>
  <si>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</si>
  <si>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</si>
  <si>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</si>
  <si>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</si>
  <si>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</si>
  <si>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</si>
  <si>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</si>
  <si>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</si>
  <si>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</si>
  <si>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</si>
  <si>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</si>
  <si>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</si>
  <si>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</si>
  <si>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</si>
  <si>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</si>
  <si>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</si>
  <si>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</si>
  <si>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</si>
  <si>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</si>
  <si>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</si>
  <si>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</si>
  <si>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</si>
  <si>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</si>
  <si>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</si>
  <si>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</si>
  <si>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</si>
  <si>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</si>
  <si>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</si>
  <si>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</si>
  <si>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</si>
  <si>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</si>
  <si>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</si>
  <si>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</si>
  <si>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</si>
  <si>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</si>
  <si>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</si>
  <si>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</si>
  <si>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</si>
  <si>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</si>
  <si>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</si>
  <si>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</si>
  <si>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</si>
  <si>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</si>
  <si>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</si>
  <si>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</si>
  <si>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</si>
  <si>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</si>
  <si>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</si>
  <si>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</si>
  <si>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</si>
  <si>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</si>
  <si>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</si>
  <si>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</si>
  <si>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</si>
  <si>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</si>
  <si>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</si>
  <si>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</si>
  <si>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</si>
  <si>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</si>
  <si>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</si>
  <si>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</si>
  <si>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</si>
  <si>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</si>
  <si>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</si>
  <si>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</si>
  <si>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</si>
  <si>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</si>
  <si>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</si>
  <si>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</si>
  <si>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</si>
  <si>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</si>
  <si>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</si>
  <si>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</si>
  <si>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</si>
  <si>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</si>
  <si>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</si>
  <si>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</si>
  <si>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</si>
  <si>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</si>
  <si>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</si>
  <si>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</si>
  <si>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</si>
  <si>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</si>
  <si>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</si>
  <si>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</si>
  <si>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</si>
  <si>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</si>
  <si>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</si>
  <si>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</si>
  <si>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</si>
  <si>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</si>
  <si>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</si>
  <si>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</si>
  <si>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</si>
  <si>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</si>
  <si>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</si>
  <si>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</si>
  <si>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</si>
  <si>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</si>
  <si>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</si>
  <si>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</si>
  <si>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</si>
  <si>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</si>
  <si>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</si>
  <si>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</si>
  <si>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</si>
  <si>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</si>
  <si>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</si>
  <si>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</si>
  <si>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</si>
  <si>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</si>
  <si>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</si>
  <si>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</si>
  <si>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</si>
  <si>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</si>
  <si>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</si>
  <si>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</si>
  <si>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</si>
  <si>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</si>
  <si>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</si>
  <si>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</si>
  <si>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</si>
  <si>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</si>
  <si>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</si>
  <si>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</si>
  <si>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</si>
  <si>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</si>
  <si>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</si>
  <si>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</si>
  <si>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</si>
  <si>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</si>
  <si>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</si>
  <si>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</si>
  <si>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</si>
  <si>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</si>
  <si>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</si>
  <si>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</si>
  <si>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</si>
  <si>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</si>
  <si>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</si>
  <si>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</si>
  <si>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</si>
  <si>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</si>
  <si>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</si>
  <si>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</si>
  <si>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</si>
  <si>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</si>
  <si>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</si>
  <si>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</si>
  <si>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</si>
  <si>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</si>
  <si>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</si>
  <si>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</si>
  <si>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</si>
  <si>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</si>
  <si>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</si>
  <si>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</si>
  <si>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</si>
  <si>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</si>
  <si>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</si>
  <si>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</si>
  <si>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</si>
  <si>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</si>
  <si>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</si>
  <si>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</si>
  <si>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</si>
  <si>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</si>
  <si>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</si>
  <si>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</si>
  <si>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</si>
  <si>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</si>
  <si>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</si>
  <si>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</si>
  <si>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</si>
  <si>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</si>
  <si>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</si>
  <si>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</si>
  <si>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</si>
  <si>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</si>
  <si>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</si>
  <si>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</si>
  <si>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</si>
  <si>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</si>
  <si>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</si>
  <si>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</si>
  <si>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</si>
  <si>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</si>
  <si>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</si>
  <si>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</si>
  <si>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</si>
  <si>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</si>
  <si>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</si>
  <si>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</si>
  <si>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</si>
  <si>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</si>
  <si>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</si>
  <si>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</si>
  <si>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</si>
  <si>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</si>
  <si>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</si>
  <si>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</si>
  <si>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</si>
  <si>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</si>
  <si>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</si>
  <si>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</si>
  <si>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</si>
  <si>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</si>
  <si>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</si>
  <si>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</si>
  <si>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</si>
  <si>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</si>
  <si>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</si>
  <si>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</si>
  <si>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</si>
  <si>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</si>
  <si>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</si>
  <si>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</si>
  <si>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</si>
  <si>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</si>
  <si>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</si>
  <si>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</si>
  <si>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</si>
  <si>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</si>
  <si>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</si>
  <si>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</si>
  <si>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</si>
  <si>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</si>
  <si>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</si>
  <si>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</si>
  <si>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</si>
  <si>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</si>
  <si>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</si>
  <si>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</si>
  <si>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</si>
  <si>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</si>
  <si>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</si>
  <si>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</si>
  <si>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</si>
  <si>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</si>
  <si>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</si>
  <si>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</si>
  <si>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</si>
  <si>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</si>
  <si>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</si>
  <si>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</si>
  <si>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</si>
  <si>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</si>
  <si>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</si>
  <si>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</si>
  <si>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</si>
  <si>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</si>
  <si>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</si>
  <si>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</si>
  <si>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</si>
  <si>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</si>
  <si>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</si>
  <si>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</si>
  <si>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</si>
  <si>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</si>
  <si>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</si>
  <si>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</si>
  <si>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</si>
  <si>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</si>
  <si>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</si>
  <si>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</si>
  <si>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</si>
  <si>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</si>
  <si>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</si>
  <si>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</si>
  <si>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</si>
  <si>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</si>
  <si>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</si>
  <si>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</si>
  <si>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</si>
  <si>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</si>
  <si>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</si>
  <si>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</si>
  <si>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</si>
  <si>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</si>
  <si>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</si>
  <si>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</si>
  <si>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</si>
  <si>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</si>
  <si>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</si>
  <si>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</si>
  <si>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</si>
  <si>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</si>
  <si>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</si>
  <si>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</si>
  <si>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</si>
  <si>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</si>
  <si>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</si>
  <si>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</si>
  <si>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</si>
  <si>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</si>
  <si>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</si>
  <si>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</si>
  <si>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</si>
  <si>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</si>
  <si>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</si>
  <si>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</si>
  <si>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</si>
  <si>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</si>
  <si>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</si>
  <si>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</si>
  <si>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</si>
  <si>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</si>
  <si>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</si>
  <si>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</si>
  <si>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</si>
  <si>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</si>
  <si>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</si>
  <si>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</si>
  <si>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</si>
  <si>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</si>
  <si>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</si>
  <si>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</si>
  <si>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</si>
  <si>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</si>
  <si>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</si>
  <si>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</si>
  <si>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</si>
  <si>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</si>
  <si>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</si>
  <si>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</si>
  <si>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</si>
  <si>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</si>
  <si>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</si>
  <si>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</si>
  <si>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</si>
  <si>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</si>
  <si>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</si>
  <si>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</si>
  <si>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</si>
  <si>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</si>
  <si>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</si>
  <si>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</si>
  <si>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</si>
  <si>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</si>
  <si>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</si>
  <si>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</si>
  <si>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</si>
  <si>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</si>
  <si>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</si>
  <si>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</si>
  <si>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</si>
  <si>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</si>
  <si>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</si>
  <si>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</si>
  <si>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</si>
  <si>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</si>
  <si>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</si>
  <si>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</si>
  <si>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</si>
  <si>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</si>
  <si>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</si>
  <si>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</si>
  <si>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</si>
  <si>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</si>
  <si>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</si>
  <si>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</si>
  <si>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</si>
  <si>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</si>
  <si>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</si>
  <si>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</si>
  <si>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</si>
  <si>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</si>
  <si>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</si>
  <si>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</si>
  <si>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</si>
  <si>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</si>
  <si>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</si>
  <si>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</si>
  <si>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</si>
  <si>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</si>
  <si>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</si>
  <si>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</si>
  <si>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</si>
  <si>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</si>
  <si>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</si>
  <si>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</si>
  <si>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</si>
  <si>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</si>
  <si>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</si>
  <si>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</si>
  <si>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</si>
  <si>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</si>
  <si>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</si>
  <si>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</si>
  <si>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</si>
  <si>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</si>
  <si>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</si>
  <si>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</si>
  <si>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</si>
  <si>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</si>
  <si>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</si>
  <si>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</si>
  <si>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</si>
  <si>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</si>
  <si>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</si>
  <si>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</si>
  <si>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</si>
  <si>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</si>
  <si>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</si>
  <si>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</si>
  <si>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</si>
  <si>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</si>
  <si>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</si>
  <si>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</si>
  <si>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</si>
  <si>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</si>
  <si>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</si>
  <si>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</si>
  <si>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</si>
  <si>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</si>
  <si>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</si>
  <si>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</si>
  <si>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</si>
  <si>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</si>
  <si>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</si>
  <si>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</si>
  <si>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</si>
  <si>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</si>
  <si>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</si>
  <si>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</si>
  <si>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</si>
  <si>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</si>
  <si>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</si>
  <si>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</si>
  <si>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</si>
  <si>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</si>
  <si>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</si>
  <si>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</si>
  <si>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</si>
  <si>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</si>
  <si>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</si>
  <si>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</si>
  <si>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</si>
  <si>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</si>
  <si>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</si>
  <si>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</si>
  <si>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</si>
  <si>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</si>
  <si>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</si>
  <si>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</si>
  <si>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</si>
  <si>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</si>
  <si>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</si>
  <si>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</si>
  <si>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</si>
  <si>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</si>
  <si>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</si>
  <si>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</si>
  <si>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</si>
  <si>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</si>
  <si>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</si>
  <si>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</si>
  <si>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</si>
  <si>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</si>
  <si>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</si>
  <si>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</si>
  <si>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</si>
  <si>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</si>
  <si>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</si>
  <si>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</si>
  <si>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</si>
  <si>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</si>
  <si>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</si>
  <si>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</si>
  <si>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</si>
  <si>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</si>
  <si>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</si>
  <si>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</si>
  <si>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</si>
  <si>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</si>
  <si>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</si>
  <si>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</si>
  <si>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</si>
  <si>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</si>
  <si>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</si>
  <si>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</si>
  <si>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</si>
  <si>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</si>
  <si>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</si>
  <si>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</si>
  <si>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</si>
  <si>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</si>
  <si>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</si>
  <si>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</si>
  <si>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</si>
  <si>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</si>
  <si>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</si>
  <si>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</si>
  <si>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</si>
  <si>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</si>
  <si>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</si>
  <si>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</si>
  <si>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</si>
  <si>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</si>
  <si>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</si>
  <si>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</si>
  <si>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</si>
  <si>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</si>
  <si>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</si>
  <si>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</si>
  <si>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</si>
  <si>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</si>
  <si>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</si>
  <si>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</si>
  <si>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</si>
  <si>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</si>
  <si>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</si>
  <si>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</si>
  <si>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</si>
  <si>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</si>
  <si>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</si>
  <si>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</si>
  <si>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</si>
  <si>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</si>
  <si>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</si>
  <si>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</si>
  <si>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</si>
  <si>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</si>
  <si>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</si>
  <si>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</si>
  <si>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</si>
  <si>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</si>
  <si>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</si>
  <si>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</si>
  <si>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</si>
  <si>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</si>
  <si>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</si>
  <si>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</si>
  <si>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</si>
  <si>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</si>
  <si>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</si>
  <si>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</si>
  <si>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</si>
  <si>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</si>
  <si>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</si>
  <si>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</si>
  <si>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</si>
  <si>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</si>
  <si>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</si>
  <si>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</si>
  <si>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</si>
  <si>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</si>
  <si>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</si>
  <si>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</si>
  <si>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</si>
  <si>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</si>
  <si>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</si>
  <si>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</si>
  <si>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</si>
  <si>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</si>
  <si>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</si>
  <si>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</si>
  <si>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</si>
  <si>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</si>
  <si>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</si>
  <si>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</si>
  <si>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</si>
  <si>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</si>
  <si>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</si>
  <si>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</si>
  <si>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</si>
  <si>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</si>
  <si>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</si>
  <si>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</si>
  <si>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</si>
  <si>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</si>
  <si>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</si>
  <si>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</si>
  <si>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</si>
  <si>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</si>
  <si>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</si>
  <si>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</si>
  <si>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</si>
  <si>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</si>
  <si>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</si>
  <si>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</si>
  <si>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</si>
  <si>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</si>
  <si>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</si>
  <si>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</si>
  <si>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</si>
  <si>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</si>
  <si>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</si>
  <si>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</si>
  <si>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</si>
  <si>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</si>
  <si>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</si>
  <si>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</si>
  <si>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</si>
  <si>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</si>
  <si>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</si>
  <si>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</si>
  <si>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</si>
  <si>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</si>
  <si>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</si>
  <si>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</si>
  <si>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</si>
  <si>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</si>
  <si>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</si>
  <si>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</si>
  <si>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</si>
  <si>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</si>
  <si>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</si>
  <si>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</si>
  <si>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</si>
  <si>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</si>
  <si>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</si>
  <si>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</si>
  <si>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</si>
  <si>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</si>
  <si>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</si>
  <si>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</si>
  <si>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</si>
  <si>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</si>
  <si>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</si>
  <si>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</si>
  <si>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</si>
  <si>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</si>
  <si>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</si>
  <si>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</si>
  <si>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</si>
  <si>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</si>
  <si>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</si>
  <si>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</si>
  <si>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</si>
  <si>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</si>
  <si>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</si>
  <si>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</si>
  <si>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</si>
  <si>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</si>
  <si>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</si>
  <si>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</si>
  <si>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</si>
  <si>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</si>
  <si>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</si>
  <si>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</si>
  <si>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</si>
  <si>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</si>
  <si>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</si>
  <si>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</si>
  <si>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</si>
  <si>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</si>
  <si>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</si>
  <si>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</si>
  <si>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</si>
  <si>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</si>
  <si>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</si>
  <si>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</si>
  <si>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</si>
  <si>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</si>
  <si>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</si>
  <si>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</si>
  <si>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</si>
  <si>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</si>
  <si>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</si>
  <si>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</si>
  <si>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</si>
  <si>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</si>
  <si>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</si>
  <si>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</si>
  <si>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</si>
  <si>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</si>
  <si>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</si>
  <si>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</si>
  <si>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</si>
  <si>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</si>
  <si>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</si>
  <si>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</si>
  <si>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</si>
  <si>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</si>
  <si>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</si>
  <si>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</si>
  <si>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</si>
  <si>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</si>
  <si>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</si>
  <si>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</si>
  <si>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</si>
  <si>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</si>
  <si>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</si>
  <si>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</si>
  <si>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</si>
  <si>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</si>
  <si>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</si>
  <si>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</si>
  <si>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</si>
  <si>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</si>
  <si>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</si>
  <si>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</si>
  <si>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</si>
  <si>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</si>
  <si>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</si>
  <si>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</si>
  <si>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</si>
  <si>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</si>
  <si>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</si>
  <si>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</si>
  <si>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</si>
  <si>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</si>
  <si>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</si>
  <si>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</si>
  <si>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</si>
  <si>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</si>
  <si>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</si>
  <si>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</si>
  <si>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</si>
  <si>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</si>
  <si>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</si>
  <si>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</si>
  <si>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</si>
  <si>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</si>
  <si>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</si>
  <si>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</si>
  <si>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</si>
  <si>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</si>
  <si>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</si>
  <si>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</si>
  <si>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</si>
  <si>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</si>
  <si>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</si>
  <si>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</si>
  <si>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</si>
  <si>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</si>
  <si>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</si>
  <si>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</si>
  <si>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</si>
  <si>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</si>
  <si>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</si>
  <si>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</si>
  <si>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</si>
  <si>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</si>
  <si>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</si>
  <si>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</si>
  <si>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</si>
  <si>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</si>
  <si>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</si>
  <si>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</si>
  <si>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</si>
  <si>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</si>
  <si>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</si>
  <si>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</si>
  <si>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</si>
  <si>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</si>
  <si>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</si>
  <si>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</si>
  <si>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</si>
  <si>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</si>
  <si>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</si>
  <si>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</si>
  <si>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</si>
  <si>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</si>
  <si>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</si>
  <si>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</si>
  <si>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</si>
  <si>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</si>
  <si>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</si>
  <si>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</si>
  <si>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</si>
  <si>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</si>
  <si>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</si>
  <si>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</si>
  <si>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</si>
  <si>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</si>
  <si>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</si>
  <si>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</si>
  <si>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</si>
  <si>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</si>
  <si>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</si>
  <si>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</si>
  <si>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</si>
  <si>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</si>
  <si>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</si>
  <si>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</si>
  <si>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</si>
  <si>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</si>
  <si>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</si>
  <si>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</si>
  <si>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</si>
  <si>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</si>
  <si>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</si>
  <si>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</si>
  <si>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</si>
  <si>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</si>
  <si>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</si>
  <si>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</si>
  <si>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</si>
  <si>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</si>
  <si>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</si>
  <si>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</si>
  <si>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</si>
  <si>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</si>
  <si>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</si>
  <si>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</si>
  <si>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</si>
  <si>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</si>
  <si>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</si>
  <si>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</si>
  <si>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</si>
  <si>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</si>
  <si>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</si>
  <si>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</si>
  <si>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</si>
  <si>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</si>
  <si>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</si>
  <si>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</si>
  <si>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</si>
  <si>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</si>
  <si>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</si>
  <si>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</si>
  <si>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</si>
  <si>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</si>
  <si>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</si>
  <si>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</si>
  <si>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</si>
  <si>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</si>
  <si>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</si>
  <si>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</si>
  <si>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</si>
  <si>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</si>
  <si>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</si>
  <si>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</si>
  <si>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</si>
  <si>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</si>
  <si>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</si>
  <si>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</si>
  <si>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</si>
  <si>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</si>
  <si>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</si>
  <si>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</si>
  <si>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</si>
  <si>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</si>
  <si>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</si>
  <si>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</si>
  <si>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</si>
  <si>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</si>
  <si>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</si>
  <si>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</si>
  <si>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</si>
  <si>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</si>
  <si>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</si>
  <si>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</si>
  <si>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</si>
  <si>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</si>
  <si>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</si>
  <si>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</si>
  <si>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</si>
  <si>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</si>
  <si>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</si>
  <si>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</si>
  <si>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</si>
  <si>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</si>
  <si>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</si>
  <si>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</si>
  <si>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</si>
  <si>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</si>
  <si>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</si>
  <si>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</si>
  <si>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</si>
  <si>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</si>
  <si>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</si>
  <si>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</si>
  <si>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</si>
  <si>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</si>
  <si>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</si>
  <si>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</si>
  <si>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</si>
  <si>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</si>
  <si>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</si>
  <si>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</si>
  <si>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</si>
  <si>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</si>
  <si>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</si>
  <si>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</si>
  <si>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</si>
  <si>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</si>
  <si>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</si>
  <si>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</si>
  <si>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</si>
  <si>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</si>
  <si>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</si>
  <si>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</si>
  <si>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</si>
  <si>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</si>
  <si>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</si>
  <si>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</si>
  <si>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</si>
  <si>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</si>
  <si>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</si>
  <si>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</si>
  <si>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</si>
  <si>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</si>
  <si>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</si>
  <si>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</si>
  <si>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</si>
  <si>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</si>
  <si>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</si>
  <si>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</si>
  <si>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</si>
  <si>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</si>
  <si>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</si>
  <si>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</si>
  <si>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</si>
  <si>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</si>
  <si>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</si>
  <si>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</si>
  <si>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</si>
  <si>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</si>
  <si>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</si>
  <si>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</si>
  <si>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</si>
  <si>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</si>
  <si>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</si>
  <si>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</si>
  <si>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</si>
  <si>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</si>
  <si>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</si>
  <si>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</si>
  <si>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</si>
  <si>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</si>
  <si>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</si>
  <si>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</si>
  <si>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</si>
  <si>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</si>
  <si>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</si>
  <si>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</si>
  <si>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</si>
  <si>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</si>
  <si>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</si>
  <si>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</si>
  <si>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</si>
  <si>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</si>
  <si>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</si>
  <si>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</si>
  <si>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</si>
  <si>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</si>
  <si>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</si>
  <si>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</si>
  <si>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</si>
  <si>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</si>
  <si>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</si>
  <si>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</si>
  <si>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</si>
  <si>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</si>
  <si>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</si>
  <si>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</si>
  <si>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</si>
  <si>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</si>
  <si>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</si>
  <si>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</si>
  <si>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</si>
  <si>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</si>
  <si>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</si>
  <si>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</si>
  <si>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</si>
  <si>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</si>
  <si>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</si>
  <si>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</si>
  <si>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</si>
  <si>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</si>
  <si>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</si>
  <si>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</si>
  <si>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</si>
  <si>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</si>
  <si>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</si>
  <si>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</si>
  <si>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</si>
  <si>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</si>
  <si>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</si>
  <si>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</si>
  <si>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</si>
  <si>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</si>
  <si>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</si>
  <si>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</si>
  <si>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</si>
  <si>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</si>
  <si>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</si>
  <si>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</si>
  <si>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</si>
  <si>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</si>
  <si>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</si>
  <si>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</si>
  <si>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</si>
  <si>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</si>
  <si>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</si>
  <si>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</si>
  <si>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</si>
  <si>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</si>
  <si>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</si>
  <si>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</si>
  <si>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</si>
  <si>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</si>
  <si>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</si>
  <si>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</si>
  <si>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</si>
  <si>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</si>
  <si>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</si>
  <si>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</si>
  <si>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</si>
  <si>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</si>
  <si>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</si>
  <si>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</si>
  <si>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</si>
  <si>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</si>
  <si>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</si>
  <si>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</si>
  <si>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</si>
  <si>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</si>
  <si>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</si>
  <si>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</si>
  <si>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</si>
  <si>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</si>
  <si>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</si>
  <si>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</si>
  <si>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</si>
  <si>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</si>
  <si>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</si>
  <si>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</si>
  <si>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</si>
  <si>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</si>
  <si>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</si>
  <si>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</si>
  <si>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</si>
  <si>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</si>
  <si>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</si>
  <si>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</si>
  <si>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</si>
  <si>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</si>
  <si>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</si>
  <si>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</si>
  <si>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</si>
  <si>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</si>
  <si>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</si>
  <si>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</si>
  <si>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</si>
  <si>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</si>
  <si>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</si>
  <si>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</si>
  <si>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</si>
  <si>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</si>
  <si>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</si>
  <si>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</si>
  <si>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</si>
  <si>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</si>
  <si>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</si>
  <si>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</si>
  <si>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</si>
  <si>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</si>
  <si>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</si>
  <si>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</si>
  <si>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</si>
  <si>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</si>
  <si>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</si>
  <si>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</si>
  <si>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</si>
  <si>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</si>
  <si>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</si>
  <si>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</si>
  <si>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</si>
  <si>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</si>
  <si>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</si>
  <si>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</si>
  <si>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</si>
  <si>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</si>
  <si>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</si>
  <si>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</si>
  <si>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</si>
  <si>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</si>
  <si>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</si>
  <si>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</si>
  <si>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</si>
  <si>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</si>
  <si>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</si>
  <si>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</si>
  <si>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</si>
  <si>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</si>
  <si>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</si>
  <si>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</si>
  <si>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</si>
  <si>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</si>
  <si>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</si>
  <si>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</si>
  <si>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</si>
  <si>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</si>
  <si>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</si>
  <si>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</si>
  <si>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</si>
  <si>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</si>
  <si>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</si>
  <si>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</si>
  <si>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</si>
  <si>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</si>
  <si>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</si>
  <si>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</si>
  <si>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</si>
  <si>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</si>
  <si>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</si>
  <si>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</si>
  <si>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</si>
  <si>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</si>
  <si>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</si>
  <si>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</si>
  <si>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</si>
  <si>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</si>
  <si>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</si>
  <si>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</si>
  <si>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</si>
  <si>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</si>
  <si>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</si>
  <si>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</si>
  <si>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</si>
  <si>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</si>
  <si>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</si>
  <si>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</si>
  <si>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</si>
  <si>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</si>
  <si>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</si>
  <si>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</si>
  <si>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</si>
  <si>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</si>
  <si>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</si>
  <si>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</si>
  <si>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</si>
  <si>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</si>
  <si>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</si>
  <si>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</si>
  <si>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</si>
  <si>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</si>
  <si>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</si>
  <si>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</si>
  <si>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</si>
  <si>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</si>
  <si>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</si>
  <si>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</si>
  <si>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</si>
  <si>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</si>
  <si>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</si>
  <si>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</si>
  <si>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</si>
  <si>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</si>
  <si>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</si>
  <si>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</si>
  <si>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</si>
  <si>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</si>
  <si>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</si>
  <si>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</si>
  <si>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</si>
  <si>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</si>
  <si>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</si>
  <si>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</si>
  <si>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</si>
  <si>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</si>
  <si>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</si>
  <si>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</si>
  <si>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</si>
  <si>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</si>
  <si>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</si>
  <si>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</si>
  <si>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</si>
  <si>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</si>
  <si>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</si>
  <si>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</si>
  <si>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</si>
  <si>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</si>
  <si>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</si>
  <si>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</si>
  <si>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</si>
  <si>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</si>
  <si>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</si>
  <si>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</si>
  <si>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</si>
  <si>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</si>
  <si>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</si>
  <si>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</si>
  <si>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</si>
  <si>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</si>
  <si>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</si>
  <si>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</si>
  <si>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</si>
  <si>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</si>
  <si>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</si>
  <si>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</si>
  <si>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</si>
  <si>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</si>
  <si>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</si>
  <si>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</si>
  <si>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</si>
  <si>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</si>
  <si>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</si>
  <si>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</si>
  <si>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</si>
  <si>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</si>
  <si>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</si>
  <si>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</si>
  <si>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</si>
  <si>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</si>
  <si>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</si>
  <si>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</si>
  <si>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</si>
  <si>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</si>
  <si>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</si>
  <si>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</si>
  <si>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</si>
  <si>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</si>
  <si>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</si>
  <si>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</si>
  <si>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</si>
  <si>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</si>
  <si>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</si>
  <si>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</si>
  <si>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</si>
  <si>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</si>
  <si>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</si>
  <si>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</si>
  <si>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</si>
  <si>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</si>
  <si>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</si>
  <si>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</si>
  <si>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</si>
  <si>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</si>
  <si>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</si>
  <si>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</si>
  <si>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</si>
  <si>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</si>
  <si>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</si>
  <si>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</si>
  <si>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</si>
  <si>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</si>
  <si>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</si>
  <si>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</si>
  <si>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</si>
  <si>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</si>
  <si>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</si>
  <si>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</si>
  <si>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</si>
  <si>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</si>
  <si>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</si>
  <si>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</si>
  <si>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</si>
  <si>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</si>
  <si>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</si>
  <si>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</si>
  <si>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</si>
  <si>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</si>
  <si>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</si>
  <si>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</si>
  <si>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</si>
  <si>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</si>
  <si>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</si>
  <si>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</si>
  <si>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</si>
  <si>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</si>
  <si>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</si>
  <si>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</si>
  <si>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</si>
  <si>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</si>
  <si>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</si>
  <si>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</si>
  <si>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</si>
  <si>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</si>
  <si>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</si>
  <si>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</si>
  <si>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</si>
  <si>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</si>
  <si>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</si>
  <si>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</si>
  <si>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</si>
  <si>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</si>
  <si>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</si>
  <si>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</si>
  <si>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</si>
  <si>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</si>
  <si>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</si>
  <si>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</si>
  <si>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</si>
  <si>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</si>
  <si>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</si>
  <si>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</si>
  <si>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</si>
  <si>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</si>
  <si>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</si>
  <si>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</si>
  <si>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</si>
  <si>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</si>
  <si>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</si>
  <si>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</si>
  <si>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</si>
  <si>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</si>
  <si>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</si>
  <si>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</si>
  <si>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</si>
  <si>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</si>
  <si>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</si>
  <si>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</si>
  <si>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</si>
  <si>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</si>
  <si>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</si>
  <si>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</si>
  <si>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</si>
  <si>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</si>
  <si>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</si>
  <si>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</si>
  <si>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</si>
  <si>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</si>
  <si>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</si>
  <si>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</si>
  <si>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</si>
  <si>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</si>
  <si>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</si>
  <si>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</si>
  <si>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</si>
  <si>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</si>
  <si>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</si>
  <si>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</si>
  <si>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</si>
  <si>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</si>
  <si>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</si>
  <si>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</si>
  <si>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</si>
  <si>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</si>
  <si>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</si>
  <si>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</si>
  <si>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</si>
  <si>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</si>
  <si>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</si>
  <si>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</si>
  <si>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</si>
  <si>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</si>
  <si>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</si>
  <si>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</si>
  <si>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</si>
  <si>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</si>
  <si>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</si>
  <si>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</si>
  <si>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</si>
  <si>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</si>
  <si>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</si>
  <si>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</si>
  <si>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</si>
  <si>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</si>
  <si>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</si>
  <si>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</si>
  <si>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</si>
  <si>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</si>
  <si>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</si>
  <si>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</si>
  <si>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</si>
  <si>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</si>
  <si>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</si>
  <si>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</si>
  <si>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</si>
  <si>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</si>
  <si>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</si>
  <si>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</si>
  <si>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</si>
  <si>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</si>
  <si>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</si>
  <si>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</si>
  <si>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</si>
  <si>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</si>
  <si>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</si>
  <si>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</si>
  <si>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</si>
  <si>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</si>
  <si>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</si>
  <si>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</si>
  <si>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</si>
  <si>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</si>
  <si>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</si>
  <si>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</si>
  <si>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</si>
  <si>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</si>
  <si>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</si>
  <si>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</si>
  <si>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</si>
  <si>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</si>
  <si>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</si>
  <si>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</si>
  <si>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</si>
  <si>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</si>
  <si>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</si>
  <si>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</si>
  <si>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</si>
  <si>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</si>
  <si>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</si>
  <si>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</si>
  <si>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</si>
  <si>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</si>
  <si>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</si>
  <si>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</si>
  <si>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</si>
  <si>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</si>
  <si>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</si>
  <si>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</si>
  <si>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</si>
  <si>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</si>
  <si>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</si>
  <si>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</si>
  <si>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</si>
  <si>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</si>
  <si>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</si>
  <si>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</si>
  <si>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</si>
  <si>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</si>
  <si>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</si>
  <si>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</si>
  <si>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</si>
  <si>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</si>
  <si>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</si>
  <si>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</si>
  <si>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</si>
  <si>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</si>
  <si>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</si>
  <si>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</si>
  <si>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</si>
  <si>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</si>
  <si>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</si>
  <si>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</si>
  <si>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</si>
  <si>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</si>
  <si>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</si>
  <si>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</si>
  <si>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</si>
  <si>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</si>
  <si>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</si>
  <si>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</si>
  <si>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</si>
  <si>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</si>
  <si>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</si>
  <si>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</si>
  <si>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</si>
  <si>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</si>
  <si>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</si>
  <si>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</si>
  <si>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</si>
  <si>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</si>
  <si>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</si>
  <si>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</si>
  <si>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</si>
  <si>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</si>
  <si>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</si>
  <si>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</si>
  <si>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</si>
  <si>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</si>
  <si>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</si>
  <si>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</si>
  <si>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</si>
  <si>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</si>
  <si>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</si>
  <si>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</si>
  <si>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</si>
  <si>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</si>
  <si>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</si>
  <si>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</si>
  <si>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</si>
  <si>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</si>
  <si>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</si>
  <si>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</si>
  <si>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</si>
  <si>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</si>
  <si>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</si>
  <si>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</si>
  <si>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</si>
  <si>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</si>
  <si>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</si>
  <si>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</si>
  <si>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</si>
  <si>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</si>
  <si>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</si>
  <si>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</si>
  <si>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</si>
  <si>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</si>
  <si>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</si>
  <si>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</si>
  <si>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</si>
  <si>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</si>
  <si>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</si>
  <si>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</si>
  <si>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</si>
  <si>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</si>
  <si>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</si>
  <si>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</si>
  <si>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</si>
  <si>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</si>
  <si>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</si>
  <si>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</si>
  <si>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</si>
  <si>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</si>
  <si>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</si>
  <si>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</si>
  <si>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</si>
  <si>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</si>
  <si>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</si>
  <si>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</si>
  <si>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</si>
  <si>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</si>
  <si>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</si>
  <si>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</si>
  <si>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</si>
  <si>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</si>
  <si>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</si>
  <si>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</si>
  <si>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</si>
  <si>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</si>
  <si>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</si>
  <si>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</si>
  <si>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</si>
  <si>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</si>
  <si>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</si>
  <si>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</si>
  <si>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</si>
  <si>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</si>
  <si>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</si>
  <si>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</si>
  <si>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</si>
  <si>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</si>
  <si>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</si>
  <si>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</si>
  <si>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</si>
  <si>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</si>
  <si>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</si>
  <si>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</si>
  <si>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</si>
  <si>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</si>
  <si>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</si>
  <si>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</si>
  <si>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</si>
  <si>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</si>
  <si>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</si>
  <si>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</si>
  <si>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</si>
  <si>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</si>
  <si>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</si>
  <si>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</si>
  <si>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</si>
  <si>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</si>
  <si>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</si>
  <si>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</si>
  <si>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</si>
  <si>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</si>
  <si>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</si>
  <si>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</si>
  <si>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</si>
  <si>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</si>
  <si>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</si>
  <si>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</si>
  <si>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</si>
  <si>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</si>
  <si>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</si>
  <si>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</si>
  <si>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</si>
  <si>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</si>
  <si>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</si>
  <si>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</si>
  <si>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</si>
  <si>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</si>
  <si>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</si>
  <si>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</si>
  <si>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</si>
  <si>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</si>
  <si>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</si>
  <si>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</si>
  <si>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</si>
  <si>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</si>
  <si>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</si>
  <si>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</si>
  <si>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</si>
  <si>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</si>
  <si>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</si>
  <si>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</si>
  <si>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</si>
  <si>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</si>
  <si>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</si>
  <si>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</si>
  <si>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</si>
  <si>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</si>
  <si>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</si>
  <si>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</si>
  <si>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</si>
  <si>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</si>
  <si>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</si>
  <si>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</si>
  <si>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</si>
  <si>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</si>
  <si>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</si>
  <si>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</si>
  <si>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</si>
  <si>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</si>
  <si>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</si>
  <si>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</si>
  <si>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</si>
  <si>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</si>
  <si>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</si>
  <si>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</si>
  <si>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</si>
  <si>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</si>
  <si>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</si>
  <si>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</si>
  <si>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</si>
  <si>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</si>
  <si>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</si>
  <si>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</si>
  <si>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</si>
  <si>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</si>
  <si>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</si>
  <si>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</si>
  <si>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</si>
  <si>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</si>
  <si>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</si>
  <si>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</si>
  <si>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</si>
  <si>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</si>
  <si>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</si>
  <si>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</si>
  <si>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</si>
  <si>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</si>
  <si>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</si>
  <si>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</si>
  <si>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</si>
  <si>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</si>
  <si>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</si>
  <si>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</si>
  <si>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</si>
  <si>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</si>
  <si>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</si>
  <si>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</si>
  <si>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</si>
  <si>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</si>
  <si>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</si>
  <si>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</si>
  <si>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</si>
  <si>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</si>
  <si>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</si>
  <si>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</si>
  <si>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</si>
  <si>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</si>
  <si>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</si>
  <si>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</si>
  <si>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</si>
  <si>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</si>
  <si>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</si>
  <si>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</si>
  <si>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</si>
  <si>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</si>
  <si>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</si>
  <si>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</si>
  <si>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</si>
  <si>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</si>
  <si>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</si>
  <si>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</si>
  <si>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</si>
  <si>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</si>
  <si>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</si>
  <si>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</si>
  <si>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</si>
  <si>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</si>
  <si>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</si>
  <si>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</si>
  <si>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</si>
  <si>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</si>
  <si>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</si>
  <si>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</si>
  <si>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</si>
  <si>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</si>
  <si>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</si>
  <si>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</si>
  <si>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</si>
  <si>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</si>
  <si>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</si>
  <si>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</si>
  <si>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</si>
  <si>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</si>
  <si>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</si>
  <si>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</si>
  <si>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</si>
  <si>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</si>
  <si>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</si>
  <si>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</si>
  <si>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</si>
  <si>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</si>
  <si>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</si>
  <si>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</si>
  <si>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</si>
  <si>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</si>
  <si>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</si>
  <si>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</si>
  <si>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</si>
  <si>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</si>
  <si>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</si>
  <si>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</si>
  <si>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</si>
  <si>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</si>
  <si>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</si>
  <si>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</si>
  <si>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</si>
  <si>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</si>
  <si>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</si>
  <si>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</si>
  <si>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</si>
  <si>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</si>
  <si>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</si>
  <si>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</si>
  <si>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</si>
  <si>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</si>
  <si>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</si>
  <si>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</si>
  <si>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</si>
  <si>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</si>
  <si>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</si>
  <si>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</si>
  <si>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</si>
  <si>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</si>
  <si>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</si>
  <si>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</si>
  <si>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</si>
  <si>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</si>
  <si>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</si>
  <si>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</si>
  <si>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</si>
  <si>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</si>
  <si>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</si>
  <si>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</si>
  <si>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</si>
  <si>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</si>
  <si>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</si>
  <si>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</si>
  <si>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</si>
  <si>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</si>
  <si>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</si>
  <si>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</si>
  <si>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</si>
  <si>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</si>
  <si>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</si>
  <si>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</si>
  <si>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</si>
  <si>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</si>
  <si>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</si>
  <si>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</si>
  <si>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</si>
  <si>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</si>
  <si>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</si>
  <si>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</si>
  <si>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</si>
  <si>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</si>
  <si>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</si>
  <si>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</si>
  <si>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</si>
  <si>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</si>
  <si>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</si>
  <si>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</si>
  <si>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</si>
  <si>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</si>
  <si>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</si>
  <si>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</si>
  <si>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</si>
  <si>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</si>
  <si>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</si>
  <si>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</si>
  <si>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</si>
  <si>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</si>
  <si>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</si>
  <si>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</si>
  <si>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</si>
  <si>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</si>
  <si>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</si>
  <si>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</si>
  <si>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</si>
  <si>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</si>
  <si>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</si>
  <si>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</si>
  <si>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</si>
  <si>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</si>
  <si>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</si>
  <si>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</si>
  <si>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</si>
  <si>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</si>
  <si>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</si>
  <si>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</si>
  <si>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</si>
  <si>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</si>
  <si>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</si>
  <si>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</si>
  <si>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</si>
  <si>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</si>
  <si>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</si>
  <si>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</si>
  <si>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</si>
  <si>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</si>
  <si>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</si>
  <si>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</si>
  <si>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</si>
  <si>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</si>
  <si>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</si>
  <si>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</si>
  <si>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</si>
  <si>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</si>
  <si>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</si>
  <si>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</si>
  <si>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</si>
  <si>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</si>
  <si>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</si>
  <si>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</si>
  <si>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</si>
  <si>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</si>
  <si>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</si>
  <si>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</si>
  <si>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</si>
  <si>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</si>
  <si>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</si>
  <si>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</si>
  <si>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</si>
  <si>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</si>
  <si>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</si>
  <si>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</si>
  <si>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</si>
  <si>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</si>
  <si>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</si>
  <si>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</si>
  <si>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</si>
  <si>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</si>
  <si>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</si>
  <si>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</si>
  <si>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</si>
  <si>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</si>
  <si>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</si>
  <si>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</si>
  <si>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</si>
  <si>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</si>
  <si>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</si>
  <si>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</si>
  <si>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</si>
  <si>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</si>
  <si>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</si>
  <si>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</si>
  <si>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</si>
  <si>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</si>
  <si>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</si>
  <si>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</si>
  <si>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</si>
  <si>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</si>
  <si>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</si>
  <si>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</si>
  <si>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</si>
  <si>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</si>
  <si>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</si>
  <si>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</si>
  <si>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</si>
  <si>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</si>
  <si>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</si>
  <si>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</si>
  <si>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</si>
  <si>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</si>
  <si>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</si>
  <si>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</si>
  <si>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</si>
  <si>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</si>
  <si>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</si>
  <si>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</si>
  <si>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</si>
  <si>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</si>
  <si>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</si>
  <si>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</si>
  <si>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</si>
  <si>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</si>
  <si>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</si>
  <si>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</si>
  <si>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</si>
  <si>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</si>
  <si>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</si>
  <si>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</si>
  <si>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</si>
  <si>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</si>
  <si>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</si>
  <si>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</si>
  <si>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</si>
  <si>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</si>
  <si>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</si>
  <si>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</si>
  <si>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</si>
  <si>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</si>
  <si>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</si>
  <si>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</si>
  <si>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</si>
  <si>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</si>
  <si>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</si>
  <si>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</si>
  <si>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</si>
  <si>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</si>
  <si>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</si>
  <si>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</si>
  <si>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</si>
  <si>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</si>
  <si>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</si>
  <si>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</si>
  <si>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</si>
  <si>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</si>
  <si>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</si>
  <si>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</si>
  <si>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</si>
  <si>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</si>
  <si>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</si>
  <si>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</si>
  <si>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</si>
  <si>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</si>
  <si>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</si>
  <si>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</si>
  <si>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</si>
  <si>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</si>
  <si>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</si>
  <si>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</si>
  <si>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</si>
  <si>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</si>
  <si>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</si>
  <si>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</si>
  <si>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</si>
  <si>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</si>
  <si>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</si>
  <si>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</si>
  <si>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</si>
  <si>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</si>
  <si>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</si>
  <si>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</si>
  <si>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</si>
  <si>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</si>
  <si>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</si>
  <si>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</si>
  <si>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</si>
  <si>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</si>
  <si>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</si>
  <si>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</si>
  <si>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</si>
  <si>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</si>
  <si>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</si>
  <si>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</si>
  <si>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</si>
  <si>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</si>
  <si>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</si>
  <si>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</si>
  <si>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</si>
  <si>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</si>
  <si>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</si>
  <si>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</si>
  <si>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</si>
  <si>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</si>
  <si>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</si>
  <si>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</si>
  <si>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</si>
  <si>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</si>
  <si>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</si>
  <si>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</si>
  <si>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</si>
  <si>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</si>
  <si>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</si>
  <si>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</si>
  <si>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</si>
  <si>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</si>
  <si>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</si>
  <si>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</si>
  <si>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</si>
  <si>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</si>
  <si>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</si>
  <si>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</si>
  <si>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</si>
  <si>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</si>
  <si>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</si>
  <si>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</si>
  <si>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</si>
  <si>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</si>
  <si>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</si>
  <si>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</si>
  <si>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</si>
  <si>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</si>
  <si>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</si>
  <si>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</si>
  <si>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</si>
  <si>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</si>
  <si>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</si>
  <si>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</si>
  <si>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</si>
  <si>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</si>
  <si>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</si>
  <si>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</si>
  <si>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</si>
  <si>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</si>
  <si>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</si>
  <si>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</si>
  <si>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</si>
  <si>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</si>
  <si>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</si>
  <si>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</si>
  <si>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</si>
  <si>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</si>
  <si>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</si>
  <si>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</si>
  <si>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</si>
  <si>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</si>
  <si>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</si>
  <si>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</si>
  <si>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</si>
  <si>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</si>
  <si>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</si>
  <si>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</si>
  <si>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</si>
  <si>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</si>
  <si>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</si>
  <si>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</si>
  <si>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</si>
  <si>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</si>
  <si>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</si>
  <si>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</si>
  <si>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</si>
  <si>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</si>
  <si>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</si>
  <si>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</si>
  <si>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</si>
  <si>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</si>
  <si>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</si>
  <si>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</si>
  <si>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</si>
  <si>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</si>
  <si>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</si>
  <si>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</si>
  <si>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</si>
  <si>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</si>
  <si>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</si>
  <si>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</si>
  <si>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</si>
  <si>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</si>
  <si>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</si>
  <si>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</si>
  <si>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</si>
  <si>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</si>
  <si>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</si>
  <si>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</si>
  <si>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</si>
  <si>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</si>
  <si>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</si>
  <si>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</si>
  <si>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</si>
  <si>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</si>
  <si>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</si>
  <si>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</si>
  <si>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</si>
  <si>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</si>
  <si>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</si>
  <si>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</si>
  <si>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</si>
  <si>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</si>
  <si>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</si>
  <si>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</si>
  <si>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</si>
  <si>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</si>
  <si>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</si>
  <si>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</si>
  <si>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</si>
  <si>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</si>
  <si>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</si>
  <si>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</si>
  <si>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</si>
  <si>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</si>
  <si>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</si>
  <si>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</si>
  <si>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</si>
  <si>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</si>
  <si>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</si>
  <si>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</si>
  <si>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</si>
  <si>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</si>
  <si>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</si>
  <si>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</si>
  <si>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</si>
  <si>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</si>
  <si>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</si>
  <si>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</si>
  <si>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</si>
  <si>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</si>
  <si>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</si>
  <si>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</si>
  <si>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</si>
  <si>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</si>
  <si>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</si>
  <si>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</si>
  <si>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</si>
  <si>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</si>
  <si>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</si>
  <si>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</si>
  <si>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</si>
  <si>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</si>
  <si>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</si>
  <si>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</si>
  <si>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</si>
  <si>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</si>
  <si>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</si>
  <si>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</si>
  <si>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</si>
  <si>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</si>
  <si>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</si>
  <si>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</si>
  <si>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</si>
  <si>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</si>
  <si>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</si>
  <si>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</si>
  <si>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</si>
  <si>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</si>
  <si>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</si>
  <si>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</si>
  <si>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</si>
  <si>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</si>
  <si>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</si>
  <si>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</si>
  <si>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</si>
  <si>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</si>
  <si>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</si>
  <si>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</si>
  <si>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</si>
  <si>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</si>
  <si>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</si>
  <si>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</si>
  <si>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</si>
  <si>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</si>
  <si>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</si>
  <si>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</si>
  <si>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</si>
  <si>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</si>
  <si>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</si>
  <si>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</si>
  <si>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</si>
  <si>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</si>
  <si>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</si>
  <si>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</si>
  <si>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</si>
  <si>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</si>
  <si>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</si>
  <si>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</si>
  <si>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</si>
  <si>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</si>
  <si>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</si>
  <si>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</si>
  <si>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</si>
  <si>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</si>
  <si>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</si>
  <si>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</si>
  <si>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</si>
  <si>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</si>
  <si>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</si>
  <si>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</si>
  <si>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</si>
  <si>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</si>
  <si>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</si>
  <si>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</si>
  <si>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</si>
  <si>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</si>
  <si>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</si>
  <si>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</si>
  <si>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</si>
  <si>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</si>
  <si>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</si>
  <si>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</si>
  <si>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</si>
  <si>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</si>
  <si>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</si>
  <si>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</si>
  <si>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</si>
  <si>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</si>
  <si>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</si>
  <si>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</si>
  <si>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</si>
  <si>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</si>
  <si>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</si>
  <si>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</si>
  <si>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</si>
  <si>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</si>
  <si>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</si>
  <si>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</si>
  <si>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</si>
  <si>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</si>
  <si>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</si>
  <si>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</si>
  <si>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</si>
  <si>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</si>
  <si>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</si>
  <si>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</si>
  <si>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</si>
  <si>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</si>
  <si>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</si>
  <si>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</si>
  <si>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</si>
  <si>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</si>
  <si>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</si>
  <si>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</si>
  <si>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</si>
  <si>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</si>
  <si>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</si>
  <si>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</si>
  <si>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</si>
  <si>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</si>
  <si>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</si>
  <si>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</si>
  <si>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</si>
  <si>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</si>
  <si>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</si>
  <si>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</si>
  <si>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</si>
  <si>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</si>
  <si>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</si>
  <si>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</si>
  <si>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</si>
  <si>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</si>
  <si>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</si>
  <si>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</si>
  <si>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</si>
  <si>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</si>
  <si>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</si>
  <si>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</si>
  <si>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</si>
  <si>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</si>
  <si>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</si>
  <si>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</si>
  <si>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</si>
  <si>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</si>
  <si>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</si>
  <si>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</si>
  <si>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</si>
  <si>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</si>
  <si>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</si>
  <si>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</si>
  <si>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</si>
  <si>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</si>
  <si>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</si>
  <si>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</si>
  <si>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</si>
  <si>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</si>
  <si>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</si>
  <si>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</si>
  <si>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</si>
  <si>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</si>
  <si>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</si>
  <si>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</si>
  <si>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</si>
  <si>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</si>
  <si>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</si>
  <si>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</si>
  <si>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</si>
  <si>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</si>
  <si>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</si>
  <si>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</si>
  <si>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</si>
  <si>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</si>
  <si>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</si>
  <si>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</si>
  <si>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</si>
  <si>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</si>
  <si>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</si>
  <si>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</si>
  <si>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</si>
  <si>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</si>
  <si>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</si>
  <si>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</si>
  <si>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</si>
  <si>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</si>
  <si>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</si>
  <si>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</si>
  <si>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</si>
  <si>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</si>
  <si>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</si>
  <si>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</si>
  <si>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</si>
  <si>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</si>
  <si>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</si>
  <si>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</si>
  <si>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</si>
  <si>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</si>
  <si>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</si>
  <si>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</si>
  <si>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</si>
  <si>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</si>
  <si>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</si>
  <si>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</si>
  <si>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</si>
  <si>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</si>
  <si>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</si>
  <si>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</si>
  <si>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</si>
  <si>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</si>
  <si>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</si>
  <si>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</si>
  <si>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</si>
  <si>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</si>
  <si>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</si>
  <si>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</si>
  <si>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</si>
  <si>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</si>
  <si>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</si>
  <si>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</si>
  <si>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</si>
  <si>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</si>
  <si>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</si>
  <si>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</si>
  <si>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</si>
  <si>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</si>
  <si>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</si>
  <si>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</si>
  <si>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</si>
  <si>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</si>
  <si>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</si>
  <si>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</si>
  <si>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</si>
  <si>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</si>
  <si>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</si>
  <si>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</si>
  <si>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</si>
  <si>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</si>
  <si>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</si>
  <si>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</si>
  <si>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</si>
  <si>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</si>
  <si>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</si>
  <si>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</si>
  <si>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</si>
  <si>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</si>
  <si>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</si>
  <si>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</si>
  <si>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</si>
  <si>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</si>
  <si>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</si>
  <si>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</si>
  <si>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</si>
  <si>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</si>
  <si>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</si>
  <si>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</si>
  <si>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</si>
  <si>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</si>
  <si>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</si>
  <si>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</si>
  <si>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</si>
  <si>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</si>
  <si>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</si>
  <si>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</si>
  <si>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</si>
  <si>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</si>
  <si>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</si>
  <si>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</si>
  <si>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</si>
  <si>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</si>
  <si>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</si>
  <si>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</si>
  <si>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</si>
  <si>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</si>
  <si>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</si>
  <si>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</si>
  <si>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</si>
  <si>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</si>
  <si>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</si>
  <si>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</si>
  <si>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</si>
  <si>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</si>
  <si>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</si>
  <si>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</si>
  <si>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</si>
  <si>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</si>
  <si>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</si>
  <si>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</si>
  <si>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</si>
  <si>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</si>
  <si>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</si>
  <si>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</si>
  <si>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</si>
  <si>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</si>
  <si>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</si>
  <si>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</si>
  <si>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</si>
  <si>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</si>
  <si>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</si>
  <si>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</si>
  <si>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</si>
  <si>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</si>
  <si>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</si>
  <si>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</si>
  <si>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</si>
  <si>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</si>
  <si>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</si>
  <si>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</si>
  <si>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</si>
  <si>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</si>
  <si>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</si>
  <si>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</si>
  <si>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</si>
  <si>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</si>
  <si>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</si>
  <si>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</si>
  <si>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</si>
  <si>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</si>
  <si>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</si>
  <si>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</si>
  <si>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</si>
  <si>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</si>
  <si>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</si>
  <si>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</si>
  <si>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</si>
  <si>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</si>
  <si>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</si>
  <si>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</si>
  <si>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</si>
  <si>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</si>
  <si>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</si>
  <si>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</si>
  <si>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</si>
  <si>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</si>
  <si>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</si>
  <si>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</si>
  <si>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</si>
  <si>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</si>
  <si>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</si>
  <si>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</si>
  <si>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</si>
  <si>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</si>
  <si>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</si>
  <si>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</si>
  <si>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</si>
  <si>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</si>
  <si>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</si>
  <si>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</si>
  <si>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</si>
  <si>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</si>
  <si>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</si>
  <si>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</si>
  <si>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</si>
  <si>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</si>
  <si>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</si>
  <si>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</si>
  <si>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</si>
  <si>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</si>
  <si>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</si>
  <si>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</si>
  <si>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</si>
  <si>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</si>
  <si>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</si>
  <si>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</si>
  <si>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</si>
  <si>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</si>
  <si>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</si>
  <si>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</si>
  <si>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</si>
  <si>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</si>
  <si>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</si>
  <si>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</si>
  <si>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</si>
  <si>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</si>
  <si>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</si>
  <si>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</si>
  <si>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</si>
  <si>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</si>
  <si>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</si>
  <si>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</si>
  <si>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</si>
  <si>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</si>
  <si>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</si>
  <si>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</si>
  <si>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</si>
  <si>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</si>
  <si>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</si>
  <si>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</si>
  <si>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</si>
  <si>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</si>
  <si>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</si>
  <si>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</si>
  <si>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</si>
  <si>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</si>
  <si>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</si>
  <si>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</si>
  <si>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</si>
  <si>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</si>
  <si>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</si>
  <si>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</si>
  <si>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</si>
  <si>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</si>
  <si>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</si>
  <si>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</si>
  <si>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</si>
  <si>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</si>
  <si>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</si>
  <si>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</si>
  <si>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</si>
  <si>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</si>
  <si>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</si>
  <si>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</si>
  <si>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</si>
  <si>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</si>
  <si>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</si>
  <si>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</si>
  <si>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</si>
  <si>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</si>
  <si>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</si>
  <si>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</si>
  <si>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</si>
  <si>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</si>
  <si>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</si>
  <si>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</si>
  <si>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</si>
  <si>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</si>
  <si>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</si>
  <si>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</si>
  <si>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</si>
  <si>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</si>
  <si>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</si>
  <si>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</si>
  <si>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</si>
  <si>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</si>
  <si>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</si>
  <si>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</si>
  <si>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</si>
  <si>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</si>
  <si>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</si>
  <si>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</si>
  <si>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</si>
  <si>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</si>
  <si>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</si>
  <si>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</si>
  <si>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</si>
  <si>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</si>
  <si>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</si>
  <si>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</si>
  <si>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</si>
  <si>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</si>
  <si>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</si>
  <si>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</si>
  <si>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</si>
  <si>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</si>
  <si>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</si>
  <si>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</si>
  <si>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</si>
  <si>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</si>
  <si>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</si>
  <si>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</si>
  <si>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</si>
  <si>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</si>
  <si>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</si>
  <si>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</si>
  <si>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</si>
  <si>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</si>
  <si>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</si>
  <si>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</si>
  <si>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</si>
  <si>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</si>
  <si>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</si>
  <si>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</si>
  <si>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</si>
  <si>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</si>
  <si>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</si>
  <si>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</si>
  <si>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</si>
  <si>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</si>
  <si>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</si>
  <si>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</si>
  <si>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</si>
  <si>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</si>
  <si>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</si>
  <si>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</si>
  <si>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</si>
  <si>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</si>
  <si>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</si>
  <si>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</si>
  <si>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</si>
  <si>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</si>
  <si>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</si>
  <si>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</si>
  <si>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</si>
  <si>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</si>
  <si>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</si>
  <si>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</si>
  <si>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</si>
  <si>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</si>
  <si>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</si>
  <si>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</si>
  <si>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</si>
  <si>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</si>
  <si>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</si>
  <si>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</si>
  <si>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</si>
  <si>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</si>
  <si>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</si>
  <si>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</si>
  <si>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</si>
  <si>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</si>
  <si>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</si>
  <si>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</si>
  <si>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</si>
  <si>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</si>
  <si>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</si>
  <si>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</si>
  <si>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</si>
  <si>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</si>
  <si>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</si>
  <si>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</si>
  <si>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</si>
  <si>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</si>
  <si>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</si>
  <si>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</si>
  <si>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</si>
  <si>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</si>
  <si>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</si>
  <si>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</si>
  <si>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</si>
  <si>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</si>
  <si>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</si>
  <si>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</si>
  <si>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</si>
  <si>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</si>
  <si>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</si>
  <si>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</si>
  <si>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</si>
  <si>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</si>
  <si>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</si>
  <si>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</si>
  <si>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</si>
  <si>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</si>
  <si>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</si>
  <si>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</si>
  <si>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</si>
  <si>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</si>
  <si>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</si>
  <si>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</si>
  <si>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</si>
  <si>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</si>
  <si>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</si>
  <si>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</si>
  <si>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</si>
  <si>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</si>
  <si>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</si>
  <si>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</si>
  <si>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</si>
  <si>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</si>
  <si>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</si>
  <si>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</si>
  <si>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</si>
  <si>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</si>
  <si>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</si>
  <si>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</si>
  <si>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</si>
  <si>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</si>
  <si>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</si>
  <si>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</si>
  <si>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</si>
  <si>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</si>
  <si>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</si>
  <si>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</si>
  <si>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</si>
  <si>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</si>
  <si>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</si>
  <si>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</si>
  <si>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</si>
  <si>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</si>
  <si>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</si>
  <si>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</si>
  <si>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</si>
  <si>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</si>
  <si>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</si>
  <si>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</si>
  <si>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</si>
  <si>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</si>
  <si>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</si>
  <si>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</si>
  <si>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</si>
  <si>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</si>
  <si>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</si>
  <si>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</si>
  <si>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</si>
  <si>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</si>
  <si>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</si>
  <si>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</si>
  <si>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</si>
  <si>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</si>
  <si>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</si>
  <si>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</si>
  <si>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</si>
  <si>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</si>
  <si>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</si>
  <si>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</si>
  <si>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</si>
  <si>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</si>
  <si>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</si>
  <si>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</si>
  <si>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</si>
  <si>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</si>
  <si>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</si>
  <si>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</si>
  <si>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</si>
  <si>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</si>
  <si>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</si>
  <si>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</si>
  <si>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</si>
  <si>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</si>
  <si>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</si>
  <si>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</si>
  <si>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</si>
  <si>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</si>
  <si>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</si>
  <si>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</si>
  <si>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</si>
  <si>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</si>
  <si>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</si>
  <si>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</si>
  <si>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</si>
  <si>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</si>
  <si>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</si>
  <si>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</si>
  <si>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</si>
  <si>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</si>
  <si>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</si>
  <si>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</si>
  <si>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</si>
  <si>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</si>
  <si>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</si>
  <si>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</si>
  <si>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</si>
  <si>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</si>
  <si>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</si>
  <si>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</si>
  <si>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</si>
  <si>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</si>
  <si>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</si>
  <si>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</si>
  <si>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</si>
  <si>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</si>
  <si>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</si>
  <si>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</si>
  <si>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</si>
  <si>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</si>
  <si>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</si>
  <si>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</si>
  <si>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</si>
  <si>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</si>
  <si>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</si>
  <si>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</si>
  <si>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</si>
  <si>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</si>
  <si>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</si>
  <si>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</si>
  <si>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</si>
  <si>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</si>
  <si>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</si>
  <si>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</si>
  <si>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</si>
  <si>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</si>
  <si>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</si>
  <si>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</si>
  <si>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</si>
  <si>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</si>
  <si>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</si>
  <si>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</si>
  <si>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</si>
  <si>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</si>
  <si>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</si>
  <si>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</si>
  <si>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</si>
  <si>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</si>
  <si>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</si>
  <si>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</si>
  <si>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</si>
  <si>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</si>
  <si>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</si>
  <si>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</si>
  <si>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</si>
  <si>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</si>
  <si>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</si>
  <si>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</si>
  <si>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</si>
  <si>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</si>
  <si>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</si>
  <si>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</si>
  <si>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</si>
  <si>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</si>
  <si>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</si>
  <si>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</si>
  <si>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</si>
  <si>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</si>
  <si>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</si>
  <si>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</si>
  <si>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</si>
  <si>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</si>
  <si>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</si>
  <si>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</si>
  <si>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</si>
  <si>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</si>
  <si>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</si>
  <si>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</si>
  <si>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</si>
  <si>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</si>
  <si>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</si>
  <si>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</si>
  <si>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</si>
  <si>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</si>
  <si>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</si>
  <si>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</si>
  <si>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</si>
  <si>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</si>
  <si>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</si>
  <si>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</si>
  <si>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</si>
  <si>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</si>
  <si>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</si>
  <si>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</si>
  <si>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</si>
  <si>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</si>
  <si>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</si>
  <si>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</si>
  <si>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</si>
  <si>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</si>
  <si>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</si>
  <si>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</si>
  <si>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</si>
  <si>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</si>
  <si>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</si>
  <si>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</si>
  <si>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</si>
  <si>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</si>
  <si>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</si>
  <si>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</si>
  <si>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</si>
  <si>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</si>
  <si>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</si>
  <si>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</si>
  <si>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</si>
  <si>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</si>
  <si>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</si>
  <si>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</si>
  <si>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</si>
  <si>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</si>
  <si>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</si>
  <si>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</si>
  <si>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</si>
  <si>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</si>
  <si>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</si>
  <si>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</si>
  <si>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</si>
  <si>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</si>
  <si>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</si>
  <si>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</si>
  <si>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</si>
  <si>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</si>
  <si>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</si>
  <si>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</si>
  <si>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</si>
  <si>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</si>
  <si>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</si>
  <si>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</si>
  <si>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</si>
  <si>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</si>
  <si>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</si>
  <si>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</si>
  <si>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</si>
  <si>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</si>
  <si>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</si>
  <si>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</si>
  <si>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</si>
  <si>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</si>
  <si>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</si>
  <si>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</si>
  <si>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</si>
  <si>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</si>
  <si>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</si>
  <si>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</si>
  <si>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</si>
  <si>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</si>
  <si>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</si>
  <si>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</si>
  <si>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</si>
  <si>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</si>
  <si>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</si>
  <si>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</si>
  <si>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</si>
  <si>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</si>
  <si>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</si>
  <si>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</si>
  <si>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</si>
  <si>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</si>
  <si>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</si>
  <si>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</si>
  <si>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</si>
  <si>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</si>
  <si>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</si>
  <si>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</si>
  <si>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</si>
  <si>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</si>
  <si>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</si>
  <si>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</si>
  <si>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</si>
  <si>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</si>
  <si>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</si>
  <si>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</si>
  <si>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</si>
  <si>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</si>
  <si>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</si>
  <si>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</si>
  <si>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</si>
  <si>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</si>
  <si>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</si>
  <si>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</si>
  <si>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</si>
  <si>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</si>
  <si>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</si>
  <si>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</si>
  <si>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</si>
  <si>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</si>
  <si>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</si>
  <si>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</si>
  <si>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</si>
  <si>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</si>
  <si>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</si>
  <si>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</si>
  <si>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</si>
  <si>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</si>
  <si>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</si>
  <si>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</si>
  <si>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</si>
  <si>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</si>
  <si>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</si>
  <si>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</si>
  <si>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</si>
  <si>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</si>
  <si>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</si>
  <si>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</si>
  <si>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</si>
  <si>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</si>
  <si>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</si>
  <si>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</si>
  <si>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</si>
  <si>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</si>
  <si>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</si>
  <si>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</si>
  <si>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</si>
  <si>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</si>
  <si>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</si>
  <si>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</si>
  <si>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</si>
  <si>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</si>
  <si>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</si>
  <si>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</si>
  <si>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</si>
  <si>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</si>
  <si>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</si>
  <si>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</si>
  <si>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</si>
  <si>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</si>
  <si>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</si>
  <si>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</si>
  <si>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</si>
  <si>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</si>
  <si>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</si>
  <si>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</si>
  <si>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</si>
  <si>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</si>
  <si>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</si>
  <si>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</si>
  <si>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</si>
  <si>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</si>
  <si>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</si>
  <si>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</si>
  <si>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</si>
  <si>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</si>
  <si>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</si>
  <si>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</si>
  <si>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</si>
  <si>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</si>
  <si>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</si>
  <si>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</si>
  <si>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</si>
  <si>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</si>
  <si>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</si>
  <si>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</si>
  <si>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</si>
  <si>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</si>
  <si>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</si>
  <si>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</si>
  <si>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</si>
  <si>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</si>
  <si>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</si>
  <si>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</si>
  <si>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</si>
  <si>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</si>
  <si>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</si>
  <si>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</si>
  <si>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</si>
  <si>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</si>
  <si>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</si>
  <si>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</si>
  <si>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</si>
  <si>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</si>
  <si>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</si>
  <si>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</si>
  <si>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</si>
  <si>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</si>
  <si>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</si>
  <si>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</si>
  <si>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</si>
  <si>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</si>
  <si>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</si>
  <si>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</si>
  <si>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</si>
  <si>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</si>
  <si>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</si>
  <si>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</si>
  <si>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</si>
  <si>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</si>
  <si>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</si>
  <si>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</si>
  <si>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</si>
  <si>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</si>
  <si>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</si>
  <si>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</si>
  <si>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</si>
  <si>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</si>
  <si>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</si>
  <si>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</si>
  <si>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</si>
  <si>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</si>
  <si>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</si>
  <si>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</si>
  <si>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</si>
  <si>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</si>
  <si>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</si>
  <si>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</si>
  <si>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</si>
  <si>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</si>
  <si>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</si>
  <si>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</si>
  <si>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</si>
  <si>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</si>
  <si>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</si>
  <si>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</si>
  <si>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</si>
  <si>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</si>
  <si>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</si>
  <si>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</si>
  <si>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</si>
  <si>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</si>
  <si>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</si>
  <si>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</si>
  <si>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</si>
  <si>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</si>
  <si>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</si>
  <si>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</si>
  <si>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</si>
  <si>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</si>
  <si>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</si>
  <si>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</si>
  <si>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</si>
  <si>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</si>
  <si>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</si>
  <si>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</si>
  <si>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</si>
  <si>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</si>
  <si>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</si>
  <si>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</si>
  <si>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</si>
  <si>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</si>
  <si>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</si>
  <si>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</si>
  <si>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</si>
  <si>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</si>
  <si>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</si>
  <si>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</si>
  <si>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</si>
  <si>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</si>
  <si>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</si>
  <si>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</si>
  <si>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</si>
  <si>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</si>
  <si>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</si>
  <si>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</si>
  <si>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</si>
  <si>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</si>
  <si>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</si>
  <si>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</si>
  <si>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</si>
  <si>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</si>
  <si>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</si>
  <si>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</si>
  <si>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</si>
  <si>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</si>
  <si>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</si>
  <si>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</si>
  <si>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</si>
  <si>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</si>
  <si>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</si>
  <si>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</si>
  <si>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</si>
  <si>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</si>
  <si>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</si>
  <si>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</si>
  <si>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</si>
  <si>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</si>
  <si>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</si>
  <si>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</si>
  <si>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</si>
  <si>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</si>
  <si>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</si>
  <si>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</si>
  <si>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</si>
  <si>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</si>
  <si>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</si>
  <si>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</si>
  <si>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</si>
  <si>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</si>
  <si>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</si>
  <si>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</si>
  <si>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</si>
  <si>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</si>
  <si>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</si>
  <si>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</si>
  <si>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</si>
  <si>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</si>
  <si>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</si>
  <si>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</si>
  <si>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</si>
  <si>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</si>
  <si>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</si>
  <si>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</si>
  <si>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</si>
  <si>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</si>
  <si>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</si>
  <si>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</si>
  <si>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</si>
  <si>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</si>
  <si>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</si>
  <si>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</si>
  <si>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</si>
  <si>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</si>
  <si>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</si>
  <si>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</si>
  <si>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</si>
  <si>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</si>
  <si>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</si>
  <si>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</si>
  <si>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</si>
  <si>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</si>
  <si>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</si>
  <si>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</si>
  <si>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</si>
  <si>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</si>
  <si>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</si>
  <si>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</si>
  <si>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</si>
  <si>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</si>
  <si>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</si>
  <si>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</si>
  <si>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</si>
  <si>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</si>
  <si>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</si>
  <si>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</si>
  <si>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</si>
  <si>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</si>
  <si>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</si>
  <si>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</si>
  <si>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</si>
  <si>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</si>
  <si>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</si>
  <si>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</si>
  <si>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</si>
  <si>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</si>
  <si>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</si>
  <si>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</si>
  <si>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</si>
  <si>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</si>
  <si>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</si>
  <si>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</si>
  <si>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</si>
  <si>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</si>
  <si>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</si>
  <si>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</si>
  <si>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</si>
  <si>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</si>
  <si>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</si>
  <si>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</si>
  <si>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</si>
  <si>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</si>
  <si>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</si>
  <si>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</si>
  <si>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</si>
  <si>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</si>
  <si>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</si>
  <si>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</si>
  <si>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</si>
  <si>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</si>
  <si>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</si>
  <si>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</si>
  <si>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</si>
  <si>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</si>
  <si>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</si>
  <si>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</si>
  <si>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</si>
  <si>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</si>
  <si>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</si>
  <si>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</si>
  <si>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</si>
  <si>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</si>
  <si>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</si>
  <si>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</si>
  <si>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</si>
  <si>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</si>
  <si>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</si>
  <si>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</si>
  <si>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</si>
  <si>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</si>
  <si>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</si>
  <si>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</si>
  <si>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</si>
  <si>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</si>
  <si>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</si>
  <si>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</si>
  <si>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</si>
  <si>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</si>
  <si>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</si>
  <si>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</si>
  <si>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</si>
  <si>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</si>
  <si>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</si>
  <si>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</si>
  <si>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</si>
  <si>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</si>
  <si>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</si>
  <si>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</si>
  <si>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</si>
  <si>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</si>
  <si>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</si>
  <si>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</si>
  <si>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</si>
  <si>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</si>
  <si>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</si>
  <si>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</si>
  <si>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</si>
  <si>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</si>
  <si>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</si>
  <si>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</si>
  <si>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</si>
  <si>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</si>
  <si>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</si>
  <si>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</si>
  <si>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</si>
  <si>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</si>
  <si>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</si>
  <si>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</si>
  <si>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</si>
  <si>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</si>
  <si>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</si>
  <si>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</si>
  <si>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</si>
  <si>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</si>
  <si>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</si>
  <si>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</si>
  <si>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</si>
  <si>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</si>
  <si>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</si>
  <si>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</si>
  <si>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</si>
  <si>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</si>
  <si>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</si>
  <si>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</si>
  <si>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</si>
  <si>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</si>
  <si>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</si>
  <si>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</si>
  <si>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</si>
  <si>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</si>
  <si>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</si>
  <si>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</si>
  <si>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</si>
  <si>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</si>
  <si>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</si>
  <si>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</si>
  <si>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</si>
  <si>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</si>
  <si>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</si>
  <si>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</si>
  <si>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</si>
  <si>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</si>
  <si>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</si>
  <si>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</si>
  <si>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</si>
  <si>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</si>
  <si>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</si>
  <si>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</si>
  <si>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</si>
  <si>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</si>
  <si>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</si>
  <si>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</si>
  <si>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</si>
  <si>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</si>
  <si>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</si>
  <si>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</si>
  <si>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</si>
  <si>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</si>
  <si>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</si>
  <si>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</si>
  <si>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</si>
  <si>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</si>
  <si>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</si>
  <si>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</si>
  <si>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</si>
  <si>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</si>
  <si>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</si>
  <si>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</si>
  <si>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</si>
  <si>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</si>
  <si>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</si>
  <si>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</si>
  <si>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</si>
  <si>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</si>
  <si>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</si>
  <si>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</si>
  <si>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</si>
  <si>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</si>
  <si>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</si>
  <si>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</si>
  <si>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</si>
  <si>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</si>
  <si>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</si>
  <si>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</si>
  <si>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</si>
  <si>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</si>
  <si>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</si>
  <si>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</si>
  <si>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</si>
  <si>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</si>
  <si>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</si>
  <si>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</si>
  <si>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</si>
  <si>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</si>
  <si>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</si>
  <si>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</si>
  <si>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</si>
  <si>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</si>
  <si>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</si>
  <si>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</si>
  <si>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</si>
  <si>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</si>
  <si>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</si>
  <si>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</si>
  <si>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</si>
  <si>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</si>
  <si>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</si>
  <si>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</si>
  <si>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</si>
  <si>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</si>
  <si>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</si>
  <si>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</si>
  <si>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</si>
  <si>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</si>
  <si>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</si>
  <si>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</si>
  <si>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</si>
  <si>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</si>
  <si>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</si>
  <si>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</si>
  <si>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</si>
  <si>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</si>
  <si>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</si>
  <si>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</si>
  <si>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</si>
  <si>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</si>
  <si>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</si>
  <si>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</si>
  <si>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</si>
  <si>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</si>
  <si>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</si>
  <si>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</si>
  <si>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</si>
  <si>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</si>
  <si>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</si>
  <si>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</si>
  <si>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</si>
  <si>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</si>
  <si>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</si>
  <si>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</si>
  <si>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</si>
  <si>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</si>
  <si>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</si>
  <si>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</si>
  <si>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</si>
  <si>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</si>
  <si>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</si>
  <si>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</si>
  <si>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</si>
  <si>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</si>
  <si>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</si>
  <si>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</si>
  <si>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</si>
  <si>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</si>
  <si>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</si>
  <si>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</si>
  <si>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</si>
  <si>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</si>
  <si>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</si>
  <si>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</si>
  <si>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</si>
  <si>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</si>
  <si>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</si>
  <si>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</si>
  <si>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</si>
  <si>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</si>
  <si>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</si>
  <si>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</si>
  <si>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</si>
  <si>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</si>
  <si>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</si>
  <si>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</si>
  <si>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</si>
  <si>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</si>
  <si>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</si>
  <si>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</si>
  <si>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</si>
  <si>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</si>
  <si>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</si>
  <si>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</si>
  <si>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</si>
  <si>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</si>
  <si>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</si>
  <si>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</si>
  <si>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</si>
  <si>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</si>
  <si>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</si>
  <si>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</si>
  <si>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</si>
  <si>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</si>
  <si>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</si>
  <si>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</si>
  <si>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</si>
  <si>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</si>
  <si>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</si>
  <si>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</si>
  <si>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</si>
  <si>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</si>
  <si>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</si>
  <si>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</si>
  <si>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</si>
  <si>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</si>
  <si>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</si>
  <si>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</si>
  <si>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</si>
  <si>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</si>
  <si>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</si>
  <si>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</si>
  <si>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</si>
  <si>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</si>
  <si>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</si>
  <si>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</si>
  <si>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</si>
  <si>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</si>
  <si>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</si>
  <si>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</si>
  <si>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</si>
  <si>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</si>
  <si>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</si>
  <si>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</si>
  <si>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</si>
  <si>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</si>
  <si>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</si>
  <si>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</si>
  <si>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</si>
  <si>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</si>
  <si>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</si>
  <si>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</si>
  <si>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</si>
  <si>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</si>
  <si>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</si>
  <si>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</si>
  <si>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</si>
  <si>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</si>
  <si>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</si>
  <si>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</si>
  <si>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</si>
  <si>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</si>
  <si>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</si>
  <si>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</si>
  <si>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</si>
  <si>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</si>
  <si>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</si>
  <si>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</si>
  <si>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</si>
  <si>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</si>
  <si>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</si>
  <si>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</si>
  <si>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</si>
  <si>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</si>
  <si>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</si>
  <si>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</si>
  <si>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</si>
  <si>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</si>
  <si>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</si>
  <si>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</si>
  <si>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</si>
  <si>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</si>
  <si>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</si>
  <si>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</si>
  <si>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</si>
  <si>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</si>
  <si>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</si>
  <si>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</si>
  <si>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</si>
  <si>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</si>
  <si>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</si>
  <si>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</si>
  <si>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</si>
  <si>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</si>
  <si>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</si>
  <si>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</si>
  <si>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</si>
  <si>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</si>
  <si>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</si>
  <si>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</si>
  <si>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</si>
  <si>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</si>
  <si>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</si>
  <si>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</si>
  <si>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</si>
  <si>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</si>
  <si>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</si>
  <si>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</si>
  <si>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</si>
  <si>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</si>
  <si>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</si>
  <si>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</si>
  <si>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</si>
  <si>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</si>
  <si>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</si>
  <si>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</si>
  <si>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</si>
  <si>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</si>
  <si>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</si>
  <si>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</si>
  <si>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</si>
  <si>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</si>
  <si>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</si>
  <si>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</si>
  <si>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</si>
  <si>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</si>
  <si>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</si>
  <si>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</si>
  <si>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</si>
  <si>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</si>
  <si>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</si>
  <si>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</si>
  <si>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</si>
  <si>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</si>
  <si>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</si>
  <si>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</si>
  <si>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</si>
  <si>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</si>
  <si>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</si>
  <si>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</si>
  <si>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</si>
  <si>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</si>
  <si>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</si>
  <si>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</si>
  <si>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</si>
  <si>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</si>
  <si>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</si>
  <si>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</si>
  <si>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</si>
  <si>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</si>
  <si>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</si>
  <si>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</si>
  <si>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</si>
  <si>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</si>
  <si>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</si>
  <si>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</si>
  <si>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</si>
  <si>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</si>
  <si>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</si>
  <si>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</si>
  <si>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</si>
  <si>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</si>
  <si>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</si>
  <si>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</si>
  <si>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</si>
  <si>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</si>
  <si>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</si>
  <si>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</si>
  <si>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</si>
  <si>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</si>
  <si>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</si>
  <si>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</si>
  <si>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</si>
  <si>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</si>
  <si>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</si>
  <si>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</si>
  <si>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</si>
  <si>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</si>
  <si>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</si>
  <si>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</si>
  <si>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</si>
  <si>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</si>
  <si>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</si>
  <si>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</si>
  <si>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</si>
  <si>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</si>
  <si>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</si>
  <si>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</si>
  <si>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</si>
  <si>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</si>
  <si>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</si>
  <si>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</si>
  <si>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</si>
  <si>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</si>
  <si>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</si>
  <si>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</si>
  <si>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</si>
  <si>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</si>
  <si>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</si>
  <si>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</si>
  <si>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</si>
  <si>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</si>
  <si>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</si>
  <si>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</si>
  <si>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</si>
  <si>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</si>
  <si>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</si>
  <si>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</si>
  <si>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</si>
  <si>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</si>
  <si>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</si>
  <si>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</si>
  <si>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</si>
  <si>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</si>
  <si>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</si>
  <si>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</si>
  <si>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</si>
  <si>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</si>
  <si>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</si>
  <si>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</si>
  <si>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</si>
  <si>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</si>
  <si>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</si>
  <si>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</si>
  <si>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</si>
  <si>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</si>
  <si>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</si>
  <si>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</si>
  <si>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</si>
  <si>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</si>
  <si>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</si>
  <si>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</si>
  <si>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</si>
  <si>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</si>
  <si>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</si>
  <si>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</si>
  <si>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</si>
  <si>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</si>
  <si>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</si>
  <si>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</si>
  <si>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</si>
  <si>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</si>
  <si>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</si>
  <si>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</si>
  <si>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</si>
  <si>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</si>
  <si>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</si>
  <si>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</si>
  <si>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</si>
  <si>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</si>
  <si>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</si>
  <si>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</si>
  <si>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</si>
  <si>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</si>
  <si>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</si>
  <si>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</si>
  <si>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</si>
  <si>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</si>
  <si>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</si>
  <si>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</si>
  <si>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</si>
  <si>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</si>
  <si>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</si>
  <si>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</si>
  <si>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</si>
  <si>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</si>
  <si>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</si>
  <si>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</si>
  <si>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</si>
  <si>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</si>
  <si>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</si>
  <si>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</si>
  <si>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</si>
  <si>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</si>
  <si>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</si>
  <si>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</si>
  <si>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</si>
  <si>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</si>
  <si>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</si>
  <si>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</si>
  <si>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</si>
  <si>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</si>
  <si>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</si>
  <si>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</si>
  <si>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</si>
  <si>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</si>
  <si>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</si>
  <si>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</si>
  <si>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</si>
  <si>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</si>
  <si>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</si>
  <si>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</si>
  <si>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</si>
  <si>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</si>
  <si>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</si>
  <si>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</si>
  <si>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</si>
  <si>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</si>
  <si>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</si>
  <si>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</si>
  <si>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</si>
  <si>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</si>
  <si>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</si>
  <si>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</si>
  <si>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</si>
  <si>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</si>
  <si>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</si>
  <si>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</si>
  <si>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</si>
  <si>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</si>
  <si>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</si>
  <si>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</si>
  <si>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</si>
  <si>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</si>
  <si>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</si>
  <si>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</si>
  <si>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</si>
  <si>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</si>
  <si>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</si>
  <si>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</si>
  <si>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</si>
  <si>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</si>
  <si>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</si>
  <si>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</si>
  <si>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</si>
  <si>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</si>
  <si>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</si>
  <si>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</si>
  <si>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</si>
  <si>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</si>
  <si>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</si>
  <si>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</si>
  <si>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</si>
  <si>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</si>
  <si>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</si>
  <si>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</si>
  <si>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</si>
  <si>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</si>
  <si>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</si>
  <si>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</si>
  <si>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</si>
  <si>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</si>
  <si>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</si>
  <si>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</si>
  <si>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</si>
  <si>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</si>
  <si>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</si>
  <si>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</si>
  <si>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</si>
  <si>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</si>
  <si>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</si>
  <si>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</si>
  <si>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</si>
  <si>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</si>
  <si>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</si>
  <si>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</si>
  <si>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</si>
  <si>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</si>
  <si>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</si>
  <si>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</si>
  <si>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</si>
  <si>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</si>
  <si>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</si>
  <si>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</si>
  <si>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</si>
  <si>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</si>
  <si>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</si>
  <si>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</si>
  <si>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</si>
  <si>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</si>
  <si>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</si>
  <si>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</si>
  <si>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</si>
  <si>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</si>
  <si>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</si>
  <si>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</si>
  <si>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</si>
  <si>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</si>
  <si>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</si>
  <si>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</si>
  <si>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</si>
  <si>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</si>
  <si>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</si>
  <si>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</si>
  <si>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</si>
  <si>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</si>
  <si>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</si>
  <si>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</si>
  <si>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</si>
  <si>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</si>
  <si>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</si>
  <si>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</si>
  <si>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</si>
  <si>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</si>
  <si>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</si>
  <si>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</si>
  <si>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</si>
  <si>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</si>
  <si>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</si>
  <si>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</si>
  <si>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</si>
  <si>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</si>
  <si>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</si>
  <si>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</si>
  <si>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</si>
  <si>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</si>
  <si>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</si>
  <si>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</si>
  <si>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</si>
  <si>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</si>
  <si>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</si>
  <si>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</si>
  <si>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</si>
  <si>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</si>
  <si>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</si>
  <si>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</si>
  <si>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</si>
  <si>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</si>
  <si>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</si>
  <si>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</si>
  <si>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</si>
  <si>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</si>
  <si>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</si>
  <si>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</si>
  <si>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</si>
  <si>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</si>
  <si>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</si>
  <si>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</si>
  <si>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</si>
  <si>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</si>
  <si>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</si>
  <si>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</si>
  <si>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</si>
  <si>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</si>
  <si>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</si>
  <si>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</si>
  <si>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</si>
  <si>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</si>
  <si>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</si>
  <si>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</si>
  <si>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</si>
  <si>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</si>
  <si>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</si>
  <si>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</si>
  <si>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</si>
  <si>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</si>
  <si>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</si>
  <si>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</si>
  <si>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</si>
  <si>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</si>
  <si>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</si>
  <si>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</si>
  <si>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</si>
  <si>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</si>
  <si>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</si>
  <si>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</si>
  <si>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</si>
  <si>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</si>
  <si>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</si>
  <si>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</si>
  <si>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</si>
  <si>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</si>
  <si>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</si>
  <si>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</si>
  <si>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</si>
  <si>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</si>
  <si>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</si>
  <si>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</si>
  <si>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</si>
  <si>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</si>
  <si>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</si>
  <si>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</si>
  <si>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</si>
  <si>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</si>
  <si>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</si>
  <si>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</si>
  <si>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</si>
  <si>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</si>
  <si>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</si>
  <si>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</si>
  <si>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</si>
  <si>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</si>
  <si>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</si>
  <si>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</si>
  <si>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</si>
  <si>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</si>
  <si>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</si>
  <si>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</si>
  <si>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</si>
  <si>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</si>
  <si>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</si>
  <si>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</si>
  <si>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</si>
  <si>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</si>
  <si>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</si>
  <si>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</si>
  <si>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</si>
  <si>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</si>
  <si>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</si>
  <si>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</si>
  <si>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</si>
  <si>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</si>
  <si>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</si>
  <si>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</si>
  <si>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</si>
  <si>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</si>
  <si>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</si>
  <si>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</si>
  <si>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</si>
  <si>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</si>
  <si>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</si>
  <si>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</si>
  <si>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</si>
  <si>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</si>
  <si>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</si>
  <si>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</si>
  <si>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</si>
  <si>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</si>
  <si>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</si>
  <si>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</si>
  <si>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</si>
  <si>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</si>
  <si>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</si>
  <si>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</si>
  <si>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</si>
  <si>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</si>
  <si>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</si>
  <si>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</si>
  <si>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</si>
  <si>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</si>
  <si>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</si>
  <si>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</si>
  <si>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</si>
  <si>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</si>
  <si>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</si>
  <si>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</si>
  <si>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</si>
  <si>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</si>
  <si>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</si>
  <si>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</si>
  <si>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</si>
  <si>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</si>
  <si>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</si>
  <si>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</si>
  <si>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</si>
  <si>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</si>
  <si>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</si>
  <si>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</si>
  <si>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</si>
  <si>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</si>
  <si>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</si>
  <si>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</si>
  <si>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</si>
  <si>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</si>
  <si>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</si>
  <si>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</si>
  <si>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</si>
  <si>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</si>
  <si>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</si>
  <si>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</si>
  <si>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</si>
  <si>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</si>
  <si>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</si>
  <si>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</si>
  <si>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</si>
  <si>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</si>
  <si>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</si>
  <si>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</si>
  <si>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</si>
  <si>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</si>
  <si>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</si>
  <si>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</si>
  <si>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</si>
  <si>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</si>
  <si>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</si>
  <si>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</si>
  <si>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</si>
  <si>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</si>
  <si>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</si>
  <si>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</si>
  <si>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</si>
  <si>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</si>
  <si>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</si>
  <si>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</si>
  <si>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</si>
  <si>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</si>
  <si>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</si>
  <si>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</si>
  <si>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</si>
  <si>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</si>
  <si>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</si>
  <si>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</si>
  <si>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</si>
  <si>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</si>
  <si>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</si>
  <si>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</si>
  <si>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</si>
  <si>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</si>
  <si>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</si>
  <si>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</si>
  <si>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</si>
  <si>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</si>
  <si>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</si>
  <si>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</si>
  <si>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</si>
  <si>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</si>
  <si>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</si>
  <si>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</si>
  <si>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</si>
  <si>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</si>
  <si>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</si>
  <si>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</si>
  <si>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</si>
  <si>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</si>
  <si>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</si>
  <si>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</si>
  <si>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</si>
  <si>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</si>
  <si>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</si>
  <si>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</si>
  <si>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</si>
  <si>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</si>
  <si>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</si>
  <si>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</si>
  <si>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</si>
  <si>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</si>
  <si>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</si>
  <si>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</si>
  <si>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</si>
  <si>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</si>
  <si>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</si>
  <si>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</si>
  <si>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</si>
  <si>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</si>
  <si>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</si>
  <si>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</si>
  <si>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</si>
  <si>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</si>
  <si>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</si>
  <si>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</si>
  <si>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</si>
  <si>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</si>
  <si>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</si>
  <si>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</si>
  <si>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</si>
  <si>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</si>
  <si>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</si>
  <si>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</si>
  <si>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</si>
  <si>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</si>
  <si>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</si>
  <si>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</si>
  <si>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</si>
  <si>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</si>
  <si>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</si>
  <si>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</si>
  <si>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</si>
  <si>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</si>
  <si>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</si>
  <si>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</si>
  <si>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</si>
  <si>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</si>
  <si>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</si>
  <si>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</si>
  <si>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</si>
  <si>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</si>
  <si>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</si>
  <si>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</si>
  <si>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</si>
  <si>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</si>
  <si>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</si>
  <si>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</si>
  <si>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</si>
  <si>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</si>
  <si>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</si>
  <si>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</si>
  <si>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</si>
  <si>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</si>
  <si>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</si>
  <si>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</si>
  <si>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</si>
  <si>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</si>
  <si>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</si>
  <si>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</si>
  <si>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</si>
  <si>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</si>
  <si>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</si>
  <si>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</si>
  <si>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</si>
  <si>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</si>
  <si>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</si>
  <si>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</si>
  <si>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</si>
  <si>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</si>
  <si>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</si>
  <si>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</si>
  <si>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</si>
  <si>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</si>
  <si>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</si>
  <si>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</si>
  <si>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</si>
  <si>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</si>
  <si>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</si>
  <si>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</si>
  <si>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</si>
  <si>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</si>
  <si>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</si>
  <si>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</si>
  <si>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</si>
  <si>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</si>
  <si>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</si>
  <si>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</si>
  <si>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</si>
  <si>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</si>
  <si>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</si>
  <si>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</si>
  <si>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</si>
  <si>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</si>
  <si>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</si>
  <si>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</si>
  <si>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</si>
  <si>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</si>
  <si>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</si>
  <si>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</si>
  <si>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</si>
  <si>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</si>
  <si>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</si>
  <si>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</si>
  <si>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</si>
  <si>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</si>
  <si>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</si>
  <si>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</si>
  <si>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</si>
  <si>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</si>
  <si>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</si>
  <si>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</si>
  <si>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</si>
  <si>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</si>
  <si>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</si>
  <si>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</si>
  <si>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</si>
  <si>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</si>
  <si>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</si>
  <si>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</si>
  <si>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</si>
  <si>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</si>
  <si>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</si>
  <si>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</si>
  <si>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</si>
  <si>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</si>
  <si>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</si>
  <si>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</si>
  <si>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</si>
  <si>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</si>
  <si>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</si>
  <si>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</si>
  <si>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</si>
  <si>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</si>
  <si>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</si>
  <si>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</si>
  <si>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</si>
  <si>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</si>
  <si>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</si>
  <si>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</si>
  <si>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</si>
  <si>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</si>
  <si>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</si>
  <si>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</si>
  <si>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</si>
  <si>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</si>
  <si>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</si>
  <si>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</si>
  <si>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</si>
  <si>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</si>
  <si>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</si>
  <si>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</si>
  <si>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</si>
  <si>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</si>
  <si>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</si>
  <si>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</si>
  <si>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</si>
  <si>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</si>
  <si>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</si>
  <si>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</si>
  <si>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</si>
  <si>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</si>
  <si>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</si>
  <si>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</si>
  <si>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</si>
  <si>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</si>
  <si>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</si>
  <si>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</si>
  <si>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</si>
  <si>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</si>
  <si>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</si>
  <si>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</si>
  <si>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</si>
  <si>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</si>
  <si>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</si>
  <si>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</si>
  <si>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</si>
  <si>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</si>
  <si>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</si>
  <si>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</si>
  <si>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</si>
  <si>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</si>
  <si>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</si>
  <si>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</si>
  <si>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</si>
  <si>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</si>
  <si>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</si>
  <si>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</si>
  <si>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</si>
  <si>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</si>
  <si>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</si>
  <si>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</si>
  <si>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</si>
  <si>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</si>
  <si>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</si>
  <si>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</si>
  <si>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</si>
  <si>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</si>
  <si>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</si>
  <si>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</si>
  <si>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</si>
  <si>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</si>
  <si>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</si>
  <si>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</si>
  <si>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</si>
  <si>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</si>
  <si>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</si>
  <si>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</si>
  <si>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</si>
  <si>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</si>
  <si>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</si>
  <si>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</si>
  <si>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</si>
  <si>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</si>
  <si>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</si>
  <si>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</si>
  <si>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</si>
  <si>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</si>
  <si>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</si>
  <si>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</si>
  <si>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</si>
  <si>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</si>
  <si>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</si>
  <si>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</si>
  <si>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</si>
  <si>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</si>
  <si>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</si>
  <si>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</si>
  <si>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</si>
  <si>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</si>
  <si>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</si>
  <si>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</si>
  <si>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</si>
  <si>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</si>
  <si>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</si>
  <si>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</si>
  <si>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</si>
  <si>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</si>
  <si>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</si>
  <si>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</si>
  <si>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</si>
  <si>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</si>
  <si>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</si>
  <si>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</si>
  <si>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</si>
  <si>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</si>
  <si>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</si>
  <si>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</si>
  <si>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</si>
  <si>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</si>
  <si>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</si>
  <si>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</si>
  <si>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</si>
  <si>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</si>
  <si>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</si>
  <si>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</si>
  <si>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</si>
  <si>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</si>
  <si>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</si>
  <si>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</si>
  <si>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</si>
  <si>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</si>
  <si>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</si>
  <si>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</si>
  <si>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</si>
  <si>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</si>
  <si>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</si>
  <si>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</si>
  <si>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</si>
  <si>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</si>
  <si>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</si>
  <si>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</si>
  <si>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</si>
  <si>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</si>
  <si>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</si>
  <si>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</si>
  <si>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</si>
  <si>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</si>
  <si>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</si>
  <si>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</si>
  <si>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</si>
  <si>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</si>
  <si>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</si>
  <si>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</si>
  <si>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</si>
  <si>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</si>
  <si>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</si>
  <si>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</si>
  <si>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</si>
  <si>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</si>
  <si>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</si>
  <si>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</si>
  <si>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</si>
  <si>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</si>
  <si>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</si>
  <si>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</si>
  <si>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</si>
  <si>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</si>
  <si>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</si>
  <si>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</si>
  <si>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</si>
  <si>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</si>
  <si>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</si>
  <si>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</si>
  <si>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</si>
  <si>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</si>
  <si>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</si>
  <si>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</si>
  <si>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</si>
  <si>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</si>
  <si>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</si>
  <si>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</si>
  <si>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</si>
  <si>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</si>
  <si>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</si>
  <si>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</si>
  <si>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</si>
  <si>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</si>
  <si>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</si>
  <si>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</si>
  <si>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</si>
  <si>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</si>
  <si>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</si>
  <si>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</si>
  <si>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</si>
  <si>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</si>
  <si>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</si>
  <si>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</si>
  <si>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</si>
  <si>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</si>
  <si>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</si>
  <si>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</si>
  <si>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</si>
  <si>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</si>
  <si>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</si>
  <si>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</si>
  <si>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</si>
  <si>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</si>
  <si>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</si>
  <si>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</si>
  <si>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</si>
  <si>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</si>
  <si>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</si>
  <si>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</si>
  <si>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</si>
  <si>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</si>
  <si>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</si>
  <si>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</si>
  <si>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</si>
  <si>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</si>
  <si>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</si>
  <si>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</si>
  <si>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</si>
  <si>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</si>
  <si>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</si>
  <si>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</si>
  <si>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</si>
  <si>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</si>
  <si>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</si>
  <si>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</si>
  <si>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</si>
  <si>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</si>
  <si>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</si>
  <si>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</si>
  <si>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</si>
  <si>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</si>
  <si>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</si>
  <si>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</si>
  <si>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</si>
  <si>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</si>
  <si>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</si>
  <si>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</si>
  <si>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</si>
  <si>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</si>
  <si>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</si>
  <si>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</si>
  <si>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</si>
  <si>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</si>
  <si>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</si>
  <si>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</si>
  <si>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</si>
  <si>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</si>
  <si>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</si>
  <si>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</si>
  <si>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</si>
  <si>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</si>
  <si>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</si>
  <si>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</si>
  <si>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</si>
  <si>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</si>
  <si>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</si>
  <si>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</si>
  <si>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</si>
  <si>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</si>
  <si>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</si>
  <si>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</si>
  <si>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</si>
  <si>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</si>
  <si>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</si>
  <si>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</si>
  <si>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</si>
  <si>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</si>
  <si>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</si>
  <si>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</si>
  <si>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</si>
  <si>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</si>
  <si>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</si>
  <si>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</si>
  <si>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</si>
  <si>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</si>
  <si>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</si>
  <si>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</si>
  <si>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</si>
  <si>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</si>
  <si>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</si>
  <si>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</si>
  <si>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</si>
  <si>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</si>
  <si>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</si>
  <si>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</si>
  <si>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</si>
  <si>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</si>
  <si>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</si>
  <si>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</si>
  <si>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</si>
  <si>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</si>
  <si>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</si>
  <si>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</si>
  <si>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</si>
  <si>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</si>
  <si>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</si>
  <si>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</si>
  <si>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</si>
  <si>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</si>
  <si>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</si>
  <si>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</si>
  <si>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</si>
  <si>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</si>
  <si>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</si>
  <si>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</si>
  <si>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</si>
  <si>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</si>
  <si>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</si>
  <si>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</si>
  <si>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</si>
  <si>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</si>
  <si>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</si>
  <si>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</si>
  <si>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</si>
  <si>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</si>
  <si>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</si>
  <si>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</si>
  <si>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</si>
  <si>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</si>
  <si>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</si>
  <si>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</si>
  <si>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</si>
  <si>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</si>
  <si>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</si>
  <si>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</si>
  <si>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</si>
  <si>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</si>
  <si>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</si>
  <si>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</si>
  <si>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</si>
  <si>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</si>
  <si>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</si>
  <si>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</si>
  <si>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</si>
  <si>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</si>
  <si>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</si>
  <si>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</si>
  <si>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</si>
  <si>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</si>
  <si>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</si>
  <si>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</si>
  <si>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</si>
  <si>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</si>
  <si>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</si>
  <si>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</si>
  <si>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</si>
  <si>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</si>
  <si>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</si>
  <si>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</si>
  <si>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</si>
  <si>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</si>
  <si>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</si>
  <si>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</si>
  <si>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</si>
  <si>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</si>
  <si>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</si>
  <si>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</si>
  <si>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</si>
  <si>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</si>
  <si>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</si>
  <si>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</si>
  <si>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</si>
  <si>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</si>
  <si>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</si>
  <si>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</si>
  <si>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</si>
  <si>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</si>
  <si>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</si>
  <si>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</si>
  <si>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</si>
  <si>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</si>
  <si>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</si>
  <si>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</si>
  <si>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</si>
  <si>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</si>
  <si>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</si>
  <si>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</si>
  <si>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</si>
  <si>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</si>
  <si>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</si>
  <si>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</si>
  <si>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</si>
  <si>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</si>
  <si>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</si>
  <si>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</si>
  <si>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</si>
  <si>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</si>
  <si>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</si>
  <si>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</si>
  <si>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</si>
  <si>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</si>
  <si>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</si>
  <si>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</si>
  <si>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</si>
  <si>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</si>
  <si>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</si>
  <si>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</si>
  <si>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</si>
  <si>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</si>
  <si>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</si>
  <si>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</si>
  <si>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</si>
  <si>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</si>
  <si>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</si>
  <si>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</si>
  <si>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</si>
  <si>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</si>
  <si>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</si>
  <si>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</si>
  <si>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</si>
  <si>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</si>
  <si>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</si>
  <si>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</si>
  <si>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</si>
  <si>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</si>
  <si>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</si>
  <si>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</si>
  <si>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</si>
  <si>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</si>
  <si>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</si>
  <si>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</si>
  <si>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</si>
  <si>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</si>
  <si>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</si>
  <si>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</si>
  <si>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</si>
  <si>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</si>
  <si>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</si>
  <si>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</si>
  <si>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</si>
  <si>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</si>
  <si>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</si>
  <si>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</si>
  <si>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</si>
  <si>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</si>
  <si>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</si>
  <si>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</si>
  <si>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</si>
  <si>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</si>
  <si>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</si>
  <si>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</si>
  <si>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</si>
  <si>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</si>
  <si>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</si>
  <si>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</si>
  <si>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</si>
  <si>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</si>
  <si>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</si>
  <si>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</si>
  <si>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</si>
  <si>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</si>
  <si>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</si>
  <si>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</si>
  <si>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</si>
  <si>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</si>
  <si>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</si>
  <si>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</si>
  <si>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</si>
  <si>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</si>
  <si>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</si>
  <si>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</si>
  <si>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</si>
  <si>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</si>
  <si>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</si>
  <si>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</si>
  <si>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</si>
  <si>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</si>
  <si>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</si>
  <si>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</si>
  <si>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</si>
  <si>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</si>
  <si>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</si>
  <si>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</si>
  <si>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</si>
  <si>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</si>
  <si>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</si>
  <si>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</si>
  <si>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</si>
  <si>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</si>
  <si>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</si>
  <si>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</si>
  <si>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</si>
  <si>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</si>
  <si>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</si>
  <si>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</si>
  <si>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</si>
  <si>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</si>
  <si>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</si>
  <si>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</si>
  <si>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</si>
  <si>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</si>
  <si>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</si>
  <si>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</si>
  <si>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</si>
  <si>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</si>
  <si>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</si>
  <si>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</si>
  <si>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</si>
  <si>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</si>
  <si>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</si>
  <si>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</si>
  <si>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</si>
  <si>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</si>
  <si>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</si>
  <si>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</si>
  <si>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</si>
  <si>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</si>
  <si>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</si>
  <si>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</si>
  <si>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</si>
  <si>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</si>
  <si>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</si>
  <si>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</si>
  <si>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</si>
  <si>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</si>
  <si>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</si>
  <si>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</si>
  <si>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</si>
  <si>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</si>
  <si>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</si>
  <si>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</si>
  <si>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</si>
  <si>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</si>
  <si>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</si>
  <si>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</si>
  <si>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</si>
  <si>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</si>
  <si>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</si>
  <si>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</si>
  <si>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</si>
  <si>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</si>
  <si>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</si>
  <si>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</si>
  <si>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</si>
  <si>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</si>
  <si>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</si>
  <si>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</si>
  <si>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</si>
  <si>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</si>
  <si>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</si>
  <si>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</si>
  <si>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</si>
  <si>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</si>
  <si>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</si>
  <si>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</si>
  <si>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</si>
  <si>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</si>
  <si>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</si>
  <si>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</si>
  <si>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</si>
  <si>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</si>
  <si>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</si>
  <si>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</si>
  <si>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</si>
  <si>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</si>
  <si>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</si>
  <si>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</si>
  <si>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</si>
  <si>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</si>
  <si>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</si>
  <si>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</si>
  <si>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</si>
  <si>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</si>
  <si>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</si>
  <si>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</si>
  <si>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</si>
  <si>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</si>
  <si>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</si>
  <si>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</si>
  <si>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</si>
  <si>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</si>
  <si>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</si>
  <si>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</si>
  <si>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</si>
  <si>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</si>
  <si>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</si>
  <si>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</si>
  <si>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</si>
  <si>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</si>
  <si>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</si>
  <si>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</si>
  <si>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</si>
  <si>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</si>
  <si>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</si>
  <si>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</si>
  <si>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</si>
  <si>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</si>
  <si>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</si>
  <si>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</si>
  <si>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</si>
  <si>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</si>
  <si>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</si>
  <si>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</si>
  <si>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</si>
  <si>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</si>
  <si>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</si>
  <si>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</si>
  <si>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</si>
  <si>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</si>
  <si>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</si>
  <si>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</si>
  <si>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</si>
  <si>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</si>
  <si>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</si>
  <si>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</si>
  <si>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</si>
  <si>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</si>
  <si>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</si>
  <si>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</si>
  <si>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</si>
  <si>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</si>
  <si>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</si>
  <si>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</si>
  <si>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</si>
  <si>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</si>
  <si>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</si>
  <si>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</si>
  <si>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</si>
  <si>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</si>
  <si>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</si>
  <si>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</si>
  <si>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</si>
  <si>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</si>
  <si>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</si>
  <si>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</si>
  <si>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</si>
  <si>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</si>
  <si>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</si>
  <si>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</si>
  <si>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</si>
  <si>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</si>
  <si>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</si>
  <si>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</si>
  <si>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</si>
  <si>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</si>
  <si>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</si>
  <si>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</si>
  <si>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</si>
  <si>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</si>
  <si>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</si>
  <si>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</si>
  <si>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</si>
  <si>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</si>
  <si>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</si>
  <si>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</si>
  <si>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</si>
  <si>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</si>
  <si>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</si>
  <si>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</si>
  <si>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</si>
  <si>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</si>
  <si>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</si>
  <si>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</si>
  <si>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</si>
  <si>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</si>
  <si>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</si>
  <si>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</si>
  <si>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</si>
  <si>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</si>
  <si>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</si>
  <si>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</si>
  <si>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</si>
  <si>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</si>
  <si>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</si>
  <si>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</si>
  <si>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</si>
  <si>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</si>
  <si>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</si>
  <si>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</si>
  <si>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</si>
  <si>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</si>
  <si>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</si>
  <si>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</si>
  <si>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</si>
  <si>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</si>
  <si>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</si>
  <si>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</si>
  <si>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</si>
  <si>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</si>
  <si>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</si>
  <si>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</si>
  <si>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</si>
  <si>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</si>
  <si>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</si>
  <si>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</si>
  <si>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</si>
  <si>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</si>
  <si>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</si>
  <si>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</si>
  <si>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</si>
  <si>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</si>
  <si>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</si>
  <si>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</si>
  <si>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</si>
  <si>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</si>
  <si>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</si>
  <si>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</si>
  <si>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</si>
  <si>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</si>
  <si>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</si>
  <si>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</si>
  <si>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</si>
  <si>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</si>
  <si>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</si>
  <si>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</si>
  <si>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</si>
  <si>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</si>
  <si>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</si>
  <si>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</si>
  <si>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</si>
  <si>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</si>
  <si>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</si>
  <si>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</si>
  <si>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</si>
  <si>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</si>
  <si>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</si>
  <si>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</si>
  <si>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</si>
  <si>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</si>
  <si>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</si>
  <si>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</si>
  <si>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</si>
  <si>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</si>
  <si>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</si>
  <si>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</si>
  <si>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</si>
  <si>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</si>
  <si>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</si>
  <si>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</si>
  <si>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</si>
  <si>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</si>
  <si>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</si>
  <si>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</si>
  <si>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</si>
  <si>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</si>
  <si>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</si>
  <si>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</si>
  <si>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</si>
  <si>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</si>
  <si>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</si>
  <si>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</si>
  <si>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</si>
  <si>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</si>
  <si>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</si>
  <si>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</si>
  <si>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</si>
  <si>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</si>
  <si>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</si>
  <si>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</si>
  <si>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</si>
  <si>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</si>
  <si>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</si>
  <si>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</si>
  <si>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</si>
  <si>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</si>
  <si>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</si>
  <si>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</si>
  <si>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</si>
  <si>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</si>
  <si>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</si>
  <si>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</si>
  <si>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</si>
  <si>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</si>
  <si>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</si>
  <si>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</si>
  <si>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</si>
  <si>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</si>
  <si>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</si>
  <si>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</si>
  <si>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</si>
  <si>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</si>
  <si>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</si>
  <si>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</si>
  <si>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</si>
  <si>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</si>
  <si>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</si>
  <si>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</si>
  <si>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</si>
  <si>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</si>
  <si>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</si>
  <si>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</si>
  <si>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</si>
  <si>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</si>
  <si>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</si>
  <si>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</si>
  <si>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</si>
  <si>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</si>
  <si>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</si>
  <si>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</si>
  <si>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</si>
  <si>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</si>
  <si>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</si>
  <si>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</si>
  <si>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</si>
  <si>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</si>
  <si>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</si>
  <si>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</si>
  <si>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</si>
  <si>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</si>
  <si>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</si>
  <si>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</si>
  <si>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</si>
  <si>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</si>
  <si>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</si>
  <si>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</si>
  <si>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</si>
  <si>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</si>
  <si>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</si>
  <si>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</si>
  <si>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</si>
  <si>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</si>
  <si>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</si>
  <si>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</si>
  <si>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</si>
  <si>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</si>
  <si>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</si>
  <si>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</si>
  <si>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</si>
  <si>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</si>
  <si>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</si>
  <si>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</si>
  <si>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</si>
  <si>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</si>
  <si>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</si>
  <si>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</si>
  <si>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</si>
  <si>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</si>
  <si>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</si>
  <si>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</si>
  <si>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</si>
  <si>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</si>
  <si>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</si>
  <si>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</si>
  <si>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</si>
  <si>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</si>
  <si>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</si>
  <si>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</si>
  <si>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</si>
  <si>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</si>
  <si>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</si>
  <si>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</si>
  <si>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</si>
  <si>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</si>
  <si>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</si>
  <si>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</si>
  <si>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</si>
  <si>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</si>
  <si>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</si>
  <si>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</si>
  <si>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</si>
  <si>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</si>
  <si>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</si>
  <si>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</si>
  <si>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</si>
  <si>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</si>
  <si>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</si>
  <si>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</si>
  <si>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</si>
  <si>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</si>
  <si>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</si>
  <si>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</si>
  <si>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</si>
  <si>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</si>
  <si>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</si>
  <si>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</si>
  <si>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</si>
  <si>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</si>
  <si>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</si>
  <si>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</si>
  <si>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</si>
  <si>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</si>
  <si>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</si>
  <si>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</si>
  <si>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</si>
  <si>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</si>
  <si>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</si>
  <si>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</si>
  <si>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</si>
  <si>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</si>
  <si>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</si>
  <si>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</si>
  <si>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</si>
  <si>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</si>
  <si>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</si>
  <si>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</si>
  <si>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</si>
  <si>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</si>
  <si>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</si>
  <si>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</si>
  <si>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</si>
  <si>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</si>
  <si>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</si>
  <si>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</si>
  <si>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</si>
  <si>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</si>
  <si>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</si>
  <si>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</si>
  <si>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</si>
  <si>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</si>
  <si>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</si>
  <si>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</si>
  <si>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</si>
  <si>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</si>
  <si>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</si>
  <si>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</si>
  <si>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</si>
  <si>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</si>
  <si>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</si>
  <si>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</si>
  <si>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</si>
  <si>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</si>
  <si>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</si>
  <si>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</si>
  <si>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</si>
  <si>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</si>
  <si>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</si>
  <si>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</si>
  <si>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</si>
  <si>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</si>
  <si>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</si>
  <si>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</si>
  <si>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</si>
  <si>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</si>
  <si>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</si>
  <si>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</si>
  <si>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</si>
  <si>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</si>
  <si>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</si>
  <si>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</si>
  <si>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</si>
  <si>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</si>
  <si>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</si>
  <si>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</si>
  <si>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</si>
  <si>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</si>
  <si>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</si>
  <si>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</si>
  <si>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</si>
  <si>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</si>
  <si>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</si>
  <si>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</si>
  <si>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</si>
  <si>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</si>
  <si>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</si>
  <si>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</si>
  <si>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</si>
  <si>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</si>
  <si>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</si>
  <si>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</si>
  <si>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</si>
  <si>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</si>
  <si>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</si>
  <si>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</si>
  <si>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</si>
  <si>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</si>
  <si>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</si>
  <si>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</si>
  <si>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</si>
  <si>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</si>
  <si>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</si>
  <si>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</si>
  <si>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</si>
  <si>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</si>
  <si>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</si>
  <si>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</si>
  <si>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</si>
  <si>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</si>
  <si>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</si>
  <si>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</si>
  <si>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</si>
  <si>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</si>
  <si>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</si>
  <si>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</si>
  <si>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</si>
  <si>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</si>
  <si>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</si>
  <si>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</si>
  <si>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</si>
  <si>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</si>
  <si>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</si>
  <si>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</si>
  <si>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</si>
  <si>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</si>
  <si>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</si>
  <si>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</si>
  <si>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</si>
  <si>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</si>
  <si>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</si>
  <si>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</si>
  <si>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</si>
  <si>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</si>
  <si>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</si>
  <si>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</si>
  <si>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</si>
  <si>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</si>
  <si>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</si>
  <si>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</si>
  <si>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</si>
  <si>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</si>
  <si>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</si>
  <si>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</si>
  <si>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</si>
  <si>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</si>
  <si>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</si>
  <si>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</si>
  <si>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</si>
  <si>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</si>
  <si>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</si>
  <si>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</si>
  <si>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</si>
  <si>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</si>
  <si>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</si>
  <si>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</si>
  <si>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</si>
  <si>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</si>
  <si>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</si>
  <si>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</si>
  <si>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</si>
  <si>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</si>
  <si>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</si>
  <si>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</si>
  <si>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</si>
  <si>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</si>
  <si>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</si>
  <si>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</si>
  <si>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</si>
  <si>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</si>
  <si>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</si>
  <si>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</si>
  <si>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</si>
  <si>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</si>
  <si>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</si>
  <si>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</si>
  <si>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</si>
  <si>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</si>
  <si>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</si>
  <si>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</si>
  <si>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</si>
  <si>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</si>
  <si>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</si>
  <si>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</si>
  <si>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</si>
  <si>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</si>
  <si>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</si>
  <si>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</si>
  <si>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</si>
  <si>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</si>
  <si>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</si>
  <si>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</si>
  <si>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</si>
  <si>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</si>
  <si>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</si>
  <si>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</si>
  <si>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</si>
  <si>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</si>
  <si>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</si>
  <si>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</si>
  <si>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</si>
  <si>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</si>
  <si>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</si>
  <si>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</si>
  <si>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</si>
  <si>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</si>
  <si>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</si>
  <si>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</si>
  <si>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</si>
  <si>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</si>
  <si>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</si>
  <si>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</si>
  <si>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</si>
  <si>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</si>
  <si>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</si>
  <si>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</si>
  <si>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</si>
  <si>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</si>
  <si>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</si>
  <si>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</si>
  <si>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</si>
  <si>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</si>
  <si>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</si>
  <si>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</si>
  <si>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</si>
  <si>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</si>
  <si>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</si>
  <si>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</si>
  <si>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</si>
  <si>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</si>
  <si>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</si>
  <si>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</si>
  <si>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</si>
  <si>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</si>
  <si>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</si>
  <si>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</si>
  <si>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</si>
  <si>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</si>
  <si>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</si>
  <si>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</si>
  <si>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</si>
  <si>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</si>
  <si>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</si>
  <si>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</si>
  <si>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</si>
  <si>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</si>
  <si>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</si>
  <si>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</si>
  <si>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</si>
  <si>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</si>
  <si>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</si>
  <si>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</si>
  <si>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</si>
  <si>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</si>
  <si>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</si>
  <si>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</si>
  <si>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</si>
  <si>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</si>
  <si>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</si>
  <si>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</si>
  <si>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</si>
  <si>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</si>
  <si>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</si>
  <si>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</si>
  <si>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</si>
  <si>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</si>
  <si>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</si>
  <si>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</si>
  <si>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</si>
  <si>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</si>
  <si>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</si>
  <si>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</si>
  <si>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</si>
  <si>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</si>
  <si>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</si>
  <si>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</si>
  <si>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</si>
  <si>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</si>
  <si>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</si>
  <si>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</si>
  <si>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</si>
  <si>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</si>
  <si>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</si>
  <si>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</si>
  <si>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</si>
  <si>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</si>
  <si>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</si>
  <si>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</si>
  <si>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</si>
  <si>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</si>
  <si>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</si>
  <si>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</si>
  <si>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</si>
  <si>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</si>
  <si>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</si>
  <si>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</si>
  <si>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</si>
  <si>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</si>
  <si>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</si>
  <si>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</si>
  <si>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</si>
  <si>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</si>
  <si>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</si>
  <si>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</si>
  <si>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</si>
  <si>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</si>
  <si>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</si>
  <si>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</si>
  <si>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</si>
  <si>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</si>
  <si>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</si>
  <si>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</si>
  <si>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</si>
  <si>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</si>
  <si>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</si>
  <si>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</si>
  <si>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</si>
  <si>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</si>
  <si>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</si>
  <si>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</si>
  <si>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</si>
  <si>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</si>
  <si>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</si>
  <si>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</si>
  <si>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</si>
  <si>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</si>
  <si>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</si>
  <si>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</si>
  <si>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</si>
  <si>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</si>
  <si>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</si>
  <si>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</si>
  <si>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</si>
  <si>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</si>
  <si>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</si>
  <si>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</si>
  <si>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</si>
  <si>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</si>
  <si>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</si>
  <si>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</si>
  <si>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</si>
  <si>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</si>
  <si>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</si>
  <si>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</si>
  <si>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</si>
  <si>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</si>
  <si>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</si>
  <si>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</si>
  <si>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</si>
  <si>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</si>
  <si>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</si>
  <si>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</si>
  <si>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</si>
  <si>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</si>
  <si>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</si>
  <si>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</si>
  <si>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</si>
  <si>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</si>
  <si>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</si>
  <si>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</si>
  <si>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</si>
  <si>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</si>
  <si>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</si>
  <si>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</si>
  <si>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</si>
  <si>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</si>
  <si>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</si>
  <si>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</si>
  <si>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</si>
  <si>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</si>
  <si>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</si>
  <si>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</si>
  <si>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</si>
  <si>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</si>
  <si>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</si>
  <si>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</si>
  <si>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</si>
  <si>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</si>
  <si>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</si>
  <si>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</si>
  <si>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</si>
  <si>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</si>
  <si>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</si>
  <si>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</si>
  <si>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</si>
  <si>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</si>
  <si>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</si>
  <si>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</si>
  <si>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</si>
  <si>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</si>
  <si>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</si>
  <si>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</si>
  <si>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</si>
  <si>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</si>
  <si>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</si>
  <si>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</si>
  <si>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</si>
  <si>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</si>
  <si>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</si>
  <si>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</si>
  <si>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</si>
  <si>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</si>
  <si>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</si>
  <si>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</si>
  <si>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</si>
  <si>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</si>
  <si>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</si>
  <si>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</si>
  <si>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</si>
  <si>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</si>
  <si>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</si>
  <si>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</si>
  <si>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</si>
  <si>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</si>
  <si>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</si>
  <si>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</si>
  <si>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</si>
  <si>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</si>
  <si>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</si>
  <si>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</si>
  <si>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</si>
  <si>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</si>
  <si>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</si>
  <si>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</si>
  <si>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</si>
  <si>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</si>
  <si>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</si>
  <si>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</si>
  <si>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</si>
  <si>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</si>
  <si>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</si>
  <si>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</si>
  <si>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</si>
  <si>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</si>
  <si>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</si>
  <si>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</si>
  <si>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</si>
  <si>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</si>
  <si>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</si>
  <si>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</si>
  <si>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</si>
  <si>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</si>
  <si>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</si>
  <si>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</si>
  <si>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</si>
  <si>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</si>
  <si>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</si>
  <si>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</si>
  <si>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</si>
  <si>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</si>
  <si>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</si>
  <si>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</si>
  <si>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</si>
  <si>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</si>
  <si>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</si>
  <si>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</si>
  <si>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</si>
  <si>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</si>
  <si>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</si>
  <si>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</si>
  <si>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</si>
  <si>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</si>
  <si>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</si>
  <si>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</si>
  <si>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</si>
  <si>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</si>
  <si>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</si>
  <si>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</si>
  <si>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</si>
  <si>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</si>
  <si>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</si>
  <si>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</si>
  <si>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</si>
  <si>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</si>
  <si>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</si>
  <si>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</si>
  <si>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</si>
  <si>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</si>
  <si>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</si>
  <si>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</si>
  <si>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</si>
  <si>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</si>
  <si>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</si>
  <si>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</si>
  <si>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</si>
  <si>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</si>
  <si>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</si>
  <si>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</si>
  <si>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</si>
  <si>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</si>
  <si>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</si>
  <si>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</si>
  <si>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</si>
  <si>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</si>
  <si>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</si>
  <si>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</si>
  <si>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</si>
  <si>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</si>
  <si>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</si>
  <si>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</si>
  <si>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</si>
  <si>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</si>
  <si>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</si>
  <si>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</si>
  <si>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</si>
  <si>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</si>
  <si>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</si>
  <si>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</si>
  <si>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</si>
  <si>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</si>
  <si>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</si>
  <si>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</si>
  <si>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</si>
  <si>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</si>
  <si>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</si>
  <si>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</si>
  <si>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</si>
  <si>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</si>
  <si>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</si>
  <si>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</si>
  <si>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</si>
  <si>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</si>
  <si>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</si>
  <si>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</si>
  <si>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</si>
  <si>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</si>
  <si>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</si>
  <si>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</si>
  <si>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</si>
  <si>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</si>
  <si>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</si>
  <si>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</si>
  <si>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</si>
  <si>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</si>
  <si>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</si>
  <si>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</si>
  <si>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</si>
  <si>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</si>
  <si>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</si>
  <si>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</si>
  <si>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</si>
  <si>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</si>
  <si>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</si>
  <si>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</si>
  <si>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</si>
  <si>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</si>
  <si>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</si>
  <si>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</si>
  <si>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</si>
  <si>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</si>
  <si>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</si>
  <si>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</si>
  <si>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</si>
  <si>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</si>
  <si>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</si>
  <si>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</si>
  <si>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</si>
  <si>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</si>
  <si>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</si>
  <si>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</si>
  <si>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</si>
  <si>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</si>
  <si>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</si>
  <si>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</si>
  <si>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</si>
  <si>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</si>
  <si>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</si>
  <si>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</si>
  <si>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</si>
  <si>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</si>
  <si>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</si>
  <si>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</si>
  <si>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</si>
  <si>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</si>
  <si>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</si>
  <si>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</si>
  <si>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</si>
  <si>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</si>
  <si>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</si>
  <si>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</si>
  <si>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</si>
  <si>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</si>
  <si>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</si>
  <si>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</si>
  <si>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</si>
  <si>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</si>
  <si>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</si>
  <si>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</si>
  <si>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</si>
  <si>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</si>
  <si>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</si>
  <si>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</si>
  <si>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</si>
  <si>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</si>
  <si>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</si>
  <si>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</si>
  <si>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</si>
  <si>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</si>
  <si>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</si>
  <si>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</si>
  <si>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</si>
  <si>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</si>
  <si>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</si>
  <si>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</si>
  <si>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</si>
  <si>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</si>
  <si>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</si>
  <si>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</si>
  <si>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</si>
  <si>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</si>
  <si>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</si>
  <si>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</si>
  <si>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</si>
  <si>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</si>
  <si>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</si>
  <si>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</si>
  <si>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</si>
  <si>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</si>
  <si>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</si>
  <si>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</si>
  <si>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</si>
  <si>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</si>
  <si>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</si>
  <si>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</si>
  <si>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</si>
  <si>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</si>
  <si>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</si>
  <si>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</si>
  <si>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</si>
  <si>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</si>
  <si>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</si>
  <si>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</si>
  <si>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</si>
  <si>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</si>
  <si>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</si>
  <si>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</si>
  <si>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</si>
  <si>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</si>
  <si>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</si>
  <si>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</si>
  <si>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</si>
  <si>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</si>
  <si>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</si>
  <si>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</si>
  <si>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</si>
  <si>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</si>
  <si>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</si>
  <si>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</si>
  <si>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</si>
  <si>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</si>
  <si>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</si>
  <si>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</si>
  <si>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</si>
  <si>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</si>
  <si>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</si>
  <si>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</si>
  <si>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</si>
  <si>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</si>
  <si>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</si>
  <si>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</si>
  <si>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</si>
  <si>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</si>
  <si>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</si>
  <si>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</si>
  <si>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</si>
  <si>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</si>
  <si>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</si>
  <si>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</si>
  <si>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</si>
  <si>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</si>
  <si>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</si>
  <si>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</si>
  <si>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</si>
  <si>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</si>
  <si>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</si>
  <si>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</si>
  <si>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</si>
  <si>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</si>
  <si>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</si>
  <si>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</si>
  <si>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</si>
  <si>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</si>
  <si>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</si>
  <si>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</si>
  <si>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</si>
  <si>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</si>
  <si>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</si>
  <si>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</si>
  <si>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</si>
  <si>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</si>
  <si>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</si>
  <si>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</si>
  <si>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</si>
  <si>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</si>
  <si>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</si>
  <si>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</si>
  <si>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</si>
  <si>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</si>
  <si>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</si>
  <si>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</si>
  <si>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</si>
  <si>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</si>
  <si>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</si>
  <si>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</si>
  <si>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</si>
  <si>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</si>
  <si>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</si>
  <si>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</si>
  <si>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</si>
  <si>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</si>
  <si>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</si>
  <si>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</si>
  <si>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</si>
  <si>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</si>
  <si>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</si>
  <si>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</si>
  <si>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</si>
  <si>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</si>
  <si>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</si>
  <si>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</si>
  <si>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</si>
  <si>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</si>
  <si>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</si>
  <si>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</si>
  <si>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</si>
  <si>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</si>
  <si>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</si>
  <si>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</si>
  <si>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</si>
  <si>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</si>
  <si>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</si>
  <si>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</si>
  <si>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</si>
  <si>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</si>
  <si>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</si>
  <si>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</si>
  <si>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</si>
  <si>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</si>
  <si>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</si>
  <si>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</si>
  <si>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</si>
  <si>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</si>
  <si>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</si>
  <si>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</si>
  <si>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</si>
  <si>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</si>
  <si>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</si>
  <si>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</si>
  <si>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</si>
  <si>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</si>
  <si>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</si>
  <si>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</si>
  <si>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</si>
  <si>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</si>
  <si>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</si>
  <si>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</si>
  <si>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</si>
  <si>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</si>
  <si>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</si>
  <si>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</si>
  <si>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</si>
  <si>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</si>
  <si>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</si>
  <si>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</si>
  <si>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</si>
  <si>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</si>
  <si>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</si>
  <si>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</si>
  <si>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</si>
  <si>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</si>
  <si>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</si>
  <si>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</si>
  <si>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</si>
  <si>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</si>
  <si>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</si>
  <si>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</si>
  <si>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</si>
  <si>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</si>
  <si>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</si>
  <si>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</si>
  <si>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</si>
  <si>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</si>
  <si>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</si>
  <si>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</si>
  <si>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</si>
  <si>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</si>
  <si>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</si>
  <si>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</si>
  <si>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</si>
  <si>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</si>
  <si>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</si>
  <si>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</si>
  <si>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</si>
  <si>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</si>
  <si>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</si>
  <si>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</si>
  <si>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</si>
  <si>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</si>
  <si>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</si>
  <si>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</si>
  <si>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</si>
  <si>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</si>
  <si>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</si>
  <si>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</si>
  <si>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</si>
  <si>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</si>
  <si>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</si>
  <si>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</si>
  <si>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</si>
  <si>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</si>
  <si>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</si>
  <si>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</si>
  <si>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</si>
  <si>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</si>
  <si>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</si>
  <si>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</si>
  <si>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</si>
  <si>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</si>
  <si>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</si>
  <si>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</si>
  <si>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</si>
  <si>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</si>
  <si>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</si>
  <si>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</si>
  <si>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</si>
  <si>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</si>
  <si>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</si>
  <si>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</si>
  <si>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</si>
  <si>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</si>
  <si>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</si>
  <si>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</si>
  <si>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</si>
  <si>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</si>
  <si>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</si>
  <si>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</si>
  <si>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</si>
  <si>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</si>
  <si>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</si>
  <si>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</si>
  <si>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</si>
  <si>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</si>
  <si>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</si>
  <si>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</si>
  <si>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</si>
  <si>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</si>
  <si>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</si>
  <si>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</si>
  <si>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</si>
  <si>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</si>
  <si>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</si>
  <si>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</si>
  <si>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</si>
  <si>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</si>
  <si>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</si>
  <si>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</si>
  <si>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</si>
  <si>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</si>
  <si>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</si>
  <si>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</si>
  <si>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</si>
  <si>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</si>
  <si>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</si>
  <si>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</si>
  <si>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</si>
  <si>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</si>
  <si>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</si>
  <si>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</si>
  <si>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</si>
  <si>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</si>
  <si>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</si>
  <si>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</si>
  <si>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</si>
  <si>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</si>
  <si>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</si>
  <si>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</si>
  <si>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</si>
  <si>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</si>
  <si>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</si>
  <si>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</si>
  <si>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</si>
  <si>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</si>
  <si>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</si>
  <si>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</si>
  <si>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</si>
  <si>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</si>
  <si>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</si>
  <si>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</si>
  <si>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</si>
  <si>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</si>
  <si>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</si>
  <si>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</si>
  <si>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</si>
  <si>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</si>
  <si>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</si>
  <si>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</si>
  <si>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</si>
  <si>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</si>
  <si>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</si>
  <si>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</si>
  <si>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</si>
  <si>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</si>
  <si>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</si>
  <si>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</si>
  <si>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</si>
  <si>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</si>
  <si>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</si>
  <si>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</si>
  <si>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</si>
  <si>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</si>
  <si>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</si>
  <si>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</si>
  <si>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</si>
  <si>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</si>
  <si>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</si>
  <si>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</si>
  <si>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</si>
  <si>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</si>
  <si>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</si>
  <si>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</si>
  <si>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</si>
  <si>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</si>
  <si>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</si>
  <si>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</si>
  <si>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</si>
  <si>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</si>
  <si>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</si>
  <si>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</si>
  <si>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</si>
  <si>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</si>
  <si>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</si>
  <si>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</si>
  <si>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</si>
  <si>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</si>
  <si>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</si>
  <si>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</si>
  <si>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</si>
  <si>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</si>
  <si>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</si>
  <si>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</si>
  <si>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</si>
  <si>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</si>
  <si>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</si>
  <si>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</si>
  <si>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</si>
  <si>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</si>
  <si>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</si>
  <si>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</si>
  <si>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</si>
  <si>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</si>
  <si>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</si>
  <si>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</si>
  <si>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</si>
  <si>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</si>
  <si>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</si>
  <si>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</si>
  <si>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</si>
  <si>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</si>
  <si>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</si>
  <si>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</si>
  <si>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</si>
  <si>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</si>
  <si>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</si>
  <si>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</si>
  <si>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</si>
  <si>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</si>
  <si>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</si>
  <si>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</si>
  <si>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</si>
  <si>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</si>
  <si>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</si>
  <si>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</si>
  <si>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</si>
  <si>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</si>
  <si>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</si>
  <si>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</si>
  <si>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</si>
  <si>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</si>
  <si>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</si>
  <si>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</si>
  <si>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</si>
  <si>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</si>
  <si>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</si>
  <si>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</si>
  <si>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</si>
  <si>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</si>
  <si>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</si>
  <si>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</si>
  <si>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</si>
  <si>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</si>
  <si>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</si>
  <si>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</si>
  <si>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</si>
  <si>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</si>
  <si>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</si>
  <si>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</si>
  <si>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</si>
  <si>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</si>
  <si>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</si>
  <si>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</si>
  <si>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</si>
  <si>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</si>
  <si>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</si>
  <si>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</si>
  <si>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</si>
  <si>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</si>
  <si>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</si>
  <si>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</si>
  <si>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</si>
  <si>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</si>
  <si>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</si>
  <si>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</si>
  <si>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</si>
  <si>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</si>
  <si>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</si>
  <si>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</si>
  <si>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</si>
  <si>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</si>
  <si>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</si>
  <si>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</si>
  <si>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</si>
  <si>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</si>
  <si>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</si>
  <si>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</si>
  <si>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</si>
  <si>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</si>
  <si>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</si>
  <si>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</si>
  <si>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</si>
  <si>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</si>
  <si>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</si>
  <si>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</si>
  <si>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</si>
  <si>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</si>
  <si>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</si>
  <si>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</si>
  <si>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</si>
  <si>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</si>
  <si>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</si>
  <si>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</si>
  <si>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</si>
  <si>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</si>
  <si>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</si>
  <si>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</si>
  <si>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</si>
  <si>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</si>
  <si>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</si>
  <si>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</si>
  <si>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</si>
  <si>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</si>
  <si>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</si>
  <si>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</si>
  <si>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</si>
  <si>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</si>
  <si>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</si>
  <si>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</si>
  <si>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</si>
  <si>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</si>
  <si>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</si>
  <si>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</si>
  <si>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</si>
  <si>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</si>
  <si>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</si>
  <si>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</si>
  <si>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</si>
  <si>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</si>
  <si>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</si>
  <si>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</si>
  <si>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</si>
  <si>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</si>
  <si>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</si>
  <si>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</si>
  <si>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</si>
  <si>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</si>
  <si>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</si>
  <si>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</si>
  <si>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</si>
  <si>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</si>
  <si>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</si>
  <si>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</si>
  <si>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</si>
  <si>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</si>
  <si>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</si>
  <si>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</si>
  <si>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</si>
  <si>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</si>
  <si>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</si>
  <si>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</si>
  <si>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</si>
  <si>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</si>
  <si>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</si>
  <si>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</si>
  <si>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</si>
  <si>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</si>
  <si>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</si>
  <si>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</si>
  <si>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</si>
  <si>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</si>
  <si>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</si>
  <si>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</si>
  <si>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</si>
  <si>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</si>
  <si>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</si>
  <si>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</si>
  <si>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</si>
  <si>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</si>
  <si>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</si>
  <si>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</si>
  <si>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</si>
  <si>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</si>
  <si>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</si>
  <si>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</si>
  <si>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</si>
  <si>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</si>
  <si>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</si>
  <si>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</si>
  <si>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</si>
  <si>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</si>
  <si>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</si>
  <si>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</si>
  <si>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</si>
  <si>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</si>
  <si>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</si>
  <si>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</si>
  <si>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</si>
  <si>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</si>
  <si>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</si>
  <si>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</si>
  <si>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</si>
  <si>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</si>
  <si>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</si>
  <si>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</si>
  <si>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</si>
  <si>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</si>
  <si>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</si>
  <si>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</si>
  <si>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</si>
  <si>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</si>
  <si>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</si>
  <si>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</si>
  <si>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</si>
  <si>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</si>
  <si>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</si>
  <si>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</si>
  <si>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</si>
  <si>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</si>
  <si>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</si>
  <si>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</si>
  <si>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</si>
  <si>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</si>
  <si>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</si>
  <si>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</si>
  <si>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</si>
  <si>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</si>
  <si>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</si>
  <si>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</si>
  <si>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</si>
  <si>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</si>
  <si>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</si>
  <si>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</si>
  <si>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</si>
  <si>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</si>
  <si>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</si>
  <si>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</si>
  <si>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</si>
  <si>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</si>
  <si>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</si>
  <si>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</si>
  <si>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</si>
  <si>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</si>
  <si>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</si>
  <si>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</si>
  <si>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</si>
  <si>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</si>
  <si>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</si>
  <si>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</si>
  <si>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</si>
  <si>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</si>
  <si>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</si>
  <si>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</si>
  <si>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</si>
  <si>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</si>
  <si>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</si>
  <si>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</si>
  <si>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</si>
  <si>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</si>
  <si>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</si>
  <si>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</si>
  <si>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</si>
  <si>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</si>
  <si>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</si>
  <si>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</si>
  <si>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</si>
  <si>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</si>
  <si>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</si>
  <si>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</si>
  <si>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</si>
  <si>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</si>
  <si>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</si>
  <si>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</si>
  <si>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</si>
  <si>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</si>
  <si>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</si>
  <si>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</si>
  <si>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</si>
  <si>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</si>
  <si>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</si>
  <si>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</si>
  <si>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</si>
  <si>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</si>
  <si>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</si>
  <si>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</si>
  <si>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</si>
  <si>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</si>
  <si>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</si>
  <si>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</si>
  <si>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</si>
  <si>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</si>
  <si>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</si>
  <si>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</si>
  <si>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</si>
  <si>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</si>
  <si>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</si>
  <si>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</si>
  <si>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</si>
  <si>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</si>
  <si>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</si>
  <si>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</si>
  <si>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</si>
  <si>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</si>
  <si>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</si>
  <si>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</si>
  <si>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</si>
  <si>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</si>
  <si>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</si>
  <si>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</si>
  <si>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</si>
  <si>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</si>
  <si>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</si>
  <si>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</si>
  <si>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</si>
  <si>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</si>
  <si>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</si>
  <si>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</si>
  <si>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</si>
  <si>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</si>
  <si>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</si>
  <si>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</si>
  <si>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</si>
  <si>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</si>
  <si>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</si>
  <si>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</si>
  <si>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</si>
  <si>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</si>
  <si>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</si>
  <si>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</si>
  <si>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</si>
  <si>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</si>
  <si>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</si>
  <si>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</si>
  <si>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</si>
  <si>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</si>
  <si>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</si>
  <si>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</si>
  <si>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</si>
  <si>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</si>
  <si>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</si>
  <si>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</si>
  <si>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</si>
  <si>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</si>
  <si>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</si>
  <si>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</si>
  <si>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</si>
  <si>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</si>
  <si>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</si>
  <si>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</si>
  <si>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</si>
  <si>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</si>
  <si>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</si>
  <si>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</si>
  <si>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</si>
  <si>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</si>
  <si>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</si>
  <si>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</si>
  <si>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</si>
  <si>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</si>
  <si>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</si>
  <si>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</si>
  <si>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</si>
  <si>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</si>
  <si>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</si>
  <si>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</si>
  <si>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</si>
  <si>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</si>
  <si>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</si>
  <si>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</si>
  <si>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</si>
  <si>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</si>
  <si>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</si>
  <si>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</si>
  <si>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</si>
  <si>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</si>
  <si>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</si>
  <si>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</si>
  <si>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</si>
  <si>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</si>
  <si>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</si>
  <si>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</si>
  <si>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</si>
  <si>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</si>
  <si>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</si>
  <si>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</si>
  <si>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</si>
  <si>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</si>
  <si>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</si>
  <si>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</si>
  <si>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</si>
  <si>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</si>
  <si>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</si>
  <si>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</si>
  <si>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</si>
  <si>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</si>
  <si>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</si>
  <si>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</si>
  <si>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</si>
  <si>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</si>
  <si>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</si>
  <si>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</si>
  <si>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</si>
  <si>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</si>
  <si>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</si>
  <si>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</si>
  <si>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</si>
  <si>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</si>
  <si>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</si>
  <si>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</si>
  <si>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</si>
  <si>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</si>
  <si>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</si>
  <si>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</si>
  <si>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</si>
  <si>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</si>
  <si>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</si>
  <si>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</si>
  <si>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</si>
  <si>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</si>
  <si>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</si>
  <si>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</si>
  <si>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</si>
  <si>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</si>
  <si>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</si>
  <si>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</si>
  <si>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</si>
  <si>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</si>
  <si>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</si>
  <si>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</si>
  <si>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</si>
  <si>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</si>
  <si>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</si>
  <si>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</si>
  <si>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</si>
  <si>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</si>
  <si>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</si>
  <si>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</si>
  <si>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</si>
  <si>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</si>
  <si>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</si>
  <si>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</si>
  <si>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</si>
  <si>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</si>
  <si>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</si>
  <si>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</si>
  <si>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</si>
  <si>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</si>
  <si>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</si>
  <si>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</si>
  <si>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</si>
  <si>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</si>
  <si>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</si>
  <si>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</si>
  <si>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</si>
  <si>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</si>
  <si>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</si>
  <si>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</si>
  <si>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</si>
  <si>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</si>
  <si>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</si>
  <si>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</si>
  <si>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</si>
  <si>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</si>
  <si>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</si>
  <si>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</si>
  <si>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</si>
  <si>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</si>
  <si>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</si>
  <si>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</si>
  <si>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</si>
  <si>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</si>
  <si>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</si>
  <si>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</si>
  <si>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</si>
  <si>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</si>
  <si>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</si>
  <si>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</si>
  <si>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</si>
  <si>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</si>
  <si>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</si>
  <si>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</si>
  <si>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</si>
  <si>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</si>
  <si>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</si>
  <si>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</si>
  <si>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</si>
  <si>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</si>
  <si>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</si>
  <si>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</si>
  <si>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</si>
  <si>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</si>
  <si>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</si>
  <si>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</si>
  <si>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</si>
  <si>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</si>
  <si>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</si>
  <si>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</si>
  <si>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</si>
  <si>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</si>
  <si>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</si>
  <si>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</si>
  <si>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</si>
  <si>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</si>
  <si>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</si>
  <si>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</si>
  <si>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</si>
  <si>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</si>
  <si>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</si>
  <si>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</si>
  <si>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</si>
  <si>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</si>
  <si>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</si>
  <si>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</si>
  <si>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</si>
  <si>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</si>
  <si>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</si>
  <si>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</si>
  <si>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</si>
  <si>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</si>
  <si>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</si>
  <si>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</si>
  <si>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</si>
  <si>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</si>
  <si>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</si>
  <si>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</si>
  <si>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</si>
  <si>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</si>
  <si>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</si>
  <si>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</si>
  <si>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</si>
  <si>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</si>
  <si>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</si>
  <si>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</si>
  <si>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</si>
  <si>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</si>
  <si>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</si>
  <si>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</si>
  <si>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</si>
  <si>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</si>
  <si>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</si>
  <si>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</si>
  <si>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</si>
  <si>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</si>
  <si>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</si>
  <si>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</si>
  <si>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</si>
  <si>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</si>
  <si>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</si>
  <si>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</si>
  <si>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</si>
  <si>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</si>
  <si>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</si>
  <si>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</si>
  <si>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</si>
  <si>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</si>
  <si>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</si>
  <si>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</si>
  <si>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</si>
  <si>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</si>
  <si>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</si>
  <si>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</si>
  <si>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</si>
  <si>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</si>
  <si>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</si>
  <si>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</si>
  <si>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</si>
  <si>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</si>
  <si>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</si>
  <si>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</si>
  <si>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</si>
  <si>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</si>
  <si>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</si>
  <si>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</si>
  <si>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</si>
  <si>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</si>
  <si>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</si>
  <si>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</si>
  <si>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</si>
  <si>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</si>
  <si>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</si>
  <si>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</si>
  <si>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</si>
  <si>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</si>
  <si>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</si>
  <si>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</si>
  <si>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</si>
  <si>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</si>
  <si>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</si>
  <si>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</si>
  <si>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</si>
  <si>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</si>
  <si>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</si>
  <si>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</si>
  <si>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</si>
  <si>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</si>
  <si>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</si>
  <si>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</si>
  <si>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</si>
  <si>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</si>
  <si>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</si>
  <si>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</si>
  <si>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</si>
  <si>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</si>
  <si>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</si>
  <si>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</si>
  <si>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</si>
  <si>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</si>
  <si>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</si>
  <si>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</si>
  <si>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</si>
  <si>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</si>
  <si>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</si>
  <si>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</si>
  <si>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</si>
  <si>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</si>
  <si>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</si>
  <si>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</si>
  <si>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</si>
  <si>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</si>
  <si>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</si>
  <si>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</si>
  <si>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</si>
  <si>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</si>
  <si>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</si>
  <si>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</si>
  <si>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</si>
  <si>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</si>
  <si>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</si>
  <si>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</si>
  <si>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</si>
  <si>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</si>
  <si>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</si>
  <si>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</si>
  <si>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</si>
  <si>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</si>
  <si>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</si>
  <si>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</si>
  <si>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</si>
  <si>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</si>
  <si>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</si>
  <si>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</si>
  <si>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</si>
  <si>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</si>
  <si>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</si>
  <si>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</si>
  <si>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</si>
  <si>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</si>
  <si>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</si>
  <si>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</si>
  <si>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</si>
  <si>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</si>
  <si>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</si>
  <si>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</si>
  <si>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</si>
  <si>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</si>
  <si>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</si>
  <si>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</si>
  <si>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</si>
  <si>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</si>
  <si>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</si>
  <si>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</si>
  <si>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</si>
  <si>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</si>
  <si>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</si>
  <si>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</si>
  <si>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</si>
  <si>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</si>
  <si>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</si>
  <si>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</si>
  <si>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</si>
  <si>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</si>
  <si>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</si>
  <si>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</si>
  <si>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</si>
  <si>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</si>
  <si>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</si>
  <si>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</si>
  <si>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</si>
  <si>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</si>
  <si>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</si>
  <si>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</si>
  <si>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</si>
  <si>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</si>
  <si>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</si>
  <si>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</si>
  <si>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</si>
  <si>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</si>
  <si>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</si>
  <si>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</si>
  <si>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</si>
  <si>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</si>
  <si>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</si>
  <si>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</si>
  <si>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</si>
  <si>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</si>
  <si>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</si>
  <si>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</si>
  <si>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</si>
  <si>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</si>
  <si>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</si>
  <si>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</si>
  <si>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</si>
  <si>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</si>
  <si>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</si>
  <si>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</si>
  <si>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</si>
  <si>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</si>
  <si>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</si>
  <si>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</si>
  <si>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</si>
  <si>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</si>
  <si>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</si>
  <si>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</si>
  <si>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</si>
  <si>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</si>
  <si>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</si>
  <si>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</si>
  <si>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</si>
  <si>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</si>
  <si>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</si>
  <si>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</si>
  <si>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</si>
  <si>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</si>
  <si>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</si>
  <si>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</si>
  <si>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</si>
  <si>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</si>
  <si>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</si>
  <si>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</si>
  <si>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</si>
  <si>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</si>
  <si>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</si>
  <si>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</si>
  <si>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</si>
  <si>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</si>
  <si>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</si>
  <si>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</si>
  <si>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</si>
  <si>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</si>
  <si>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</si>
  <si>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</si>
  <si>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</si>
  <si>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</si>
  <si>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</si>
  <si>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</si>
  <si>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</si>
  <si>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</si>
  <si>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</si>
  <si>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</si>
  <si>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</si>
  <si>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</si>
  <si>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</si>
  <si>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</si>
  <si>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</si>
  <si>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</si>
  <si>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</si>
  <si>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</si>
  <si>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</si>
  <si>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</si>
  <si>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</si>
  <si>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</si>
  <si>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</si>
  <si>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</si>
  <si>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</si>
  <si>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</si>
  <si>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</si>
  <si>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</si>
  <si>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</si>
  <si>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</si>
  <si>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</si>
  <si>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</si>
  <si>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</si>
  <si>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</si>
  <si>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</si>
  <si>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</si>
  <si>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</si>
  <si>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</si>
  <si>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</si>
  <si>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</si>
  <si>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</si>
  <si>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</si>
  <si>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</si>
  <si>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</si>
  <si>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</si>
  <si>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</si>
  <si>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</si>
  <si>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</si>
  <si>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</si>
  <si>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</si>
  <si>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</si>
  <si>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</si>
  <si>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</si>
  <si>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</si>
  <si>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</si>
  <si>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</si>
  <si>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</si>
  <si>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</si>
  <si>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</si>
  <si>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</si>
  <si>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</si>
  <si>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</si>
  <si>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</si>
  <si>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</si>
  <si>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</si>
  <si>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</si>
  <si>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</si>
  <si>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</si>
  <si>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</si>
  <si>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</si>
  <si>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</si>
  <si>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</si>
  <si>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</si>
  <si>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</si>
  <si>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</si>
  <si>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</si>
  <si>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</si>
  <si>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</si>
  <si>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</si>
  <si>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</si>
  <si>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</si>
  <si>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</si>
  <si>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</si>
  <si>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</si>
  <si>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</si>
  <si>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</si>
  <si>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</si>
  <si>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</si>
  <si>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</si>
  <si>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</si>
  <si>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</si>
  <si>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</si>
  <si>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</si>
  <si>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</si>
  <si>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</si>
  <si>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</si>
  <si>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</si>
  <si>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</si>
  <si>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</si>
  <si>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</si>
  <si>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</si>
  <si>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</si>
  <si>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</si>
  <si>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</si>
  <si>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</si>
  <si>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</si>
  <si>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</si>
  <si>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</si>
  <si>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</si>
  <si>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</si>
  <si>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</si>
  <si>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</si>
  <si>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</si>
  <si>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</si>
  <si>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</si>
  <si>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</si>
  <si>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</si>
  <si>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</si>
  <si>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</si>
  <si>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</si>
  <si>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</si>
  <si>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</si>
  <si>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</si>
  <si>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</si>
  <si>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</si>
  <si>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</si>
  <si>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</si>
  <si>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</si>
  <si>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</si>
  <si>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</si>
  <si>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</si>
  <si>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</si>
  <si>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</si>
  <si>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</si>
  <si>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</si>
  <si>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</si>
  <si>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</si>
  <si>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</si>
  <si>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</si>
  <si>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</si>
  <si>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</si>
  <si>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</si>
  <si>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</si>
  <si>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</si>
  <si>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</si>
  <si>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</si>
  <si>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</si>
  <si>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</si>
  <si>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</si>
  <si>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</si>
  <si>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</si>
  <si>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</si>
  <si>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</si>
  <si>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</si>
  <si>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</si>
  <si>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</si>
  <si>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</si>
  <si>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</si>
  <si>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</si>
  <si>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</si>
  <si>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</si>
  <si>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</si>
  <si>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</si>
  <si>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</si>
  <si>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</si>
  <si>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</si>
  <si>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</si>
  <si>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</si>
  <si>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</si>
  <si>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</si>
  <si>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</si>
  <si>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</si>
  <si>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</si>
  <si>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</si>
  <si>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</si>
  <si>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</si>
  <si>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</si>
  <si>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</si>
  <si>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</si>
  <si>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</si>
  <si>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</si>
  <si>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</si>
  <si>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</si>
  <si>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</si>
  <si>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</si>
  <si>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</si>
  <si>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</si>
  <si>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</si>
  <si>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</si>
  <si>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</si>
  <si>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</si>
  <si>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</si>
  <si>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</si>
  <si>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</si>
  <si>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</si>
  <si>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</si>
  <si>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</si>
  <si>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</si>
  <si>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</si>
  <si>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</si>
  <si>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</si>
  <si>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</si>
  <si>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</si>
  <si>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</si>
  <si>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</si>
  <si>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</si>
  <si>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</si>
  <si>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</si>
  <si>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</si>
  <si>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</si>
  <si>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</si>
  <si>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</si>
  <si>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</si>
  <si>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</si>
  <si>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</si>
  <si>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</si>
  <si>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</si>
  <si>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</si>
  <si>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</si>
  <si>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</si>
  <si>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</si>
  <si>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</si>
  <si>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</si>
  <si>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</si>
  <si>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</si>
  <si>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</si>
  <si>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</si>
  <si>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</si>
  <si>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</si>
  <si>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</si>
  <si>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</si>
  <si>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</si>
  <si>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</si>
  <si>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</si>
  <si>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</si>
  <si>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</si>
  <si>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</si>
  <si>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</si>
  <si>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</si>
  <si>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</si>
  <si>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</si>
  <si>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</si>
  <si>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</si>
  <si>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</si>
  <si>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</si>
  <si>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</si>
  <si>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</si>
  <si>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</si>
  <si>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</si>
  <si>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</si>
  <si>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</si>
  <si>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</si>
  <si>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</si>
  <si>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</si>
  <si>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</si>
  <si>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</si>
  <si>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</si>
  <si>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</si>
  <si>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</si>
  <si>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</si>
  <si>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</si>
  <si>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</si>
  <si>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</si>
  <si>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</si>
  <si>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</si>
  <si>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</si>
  <si>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</si>
  <si>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</si>
  <si>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</si>
  <si>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</si>
  <si>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</si>
  <si>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</si>
  <si>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</si>
  <si>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</si>
  <si>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</si>
  <si>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</si>
  <si>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</si>
  <si>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</si>
  <si>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</si>
  <si>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</si>
  <si>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</si>
  <si>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</si>
  <si>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</si>
  <si>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</si>
  <si>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</si>
  <si>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</si>
  <si>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</si>
  <si>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</si>
  <si>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</si>
  <si>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</si>
  <si>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</si>
  <si>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</si>
  <si>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</si>
  <si>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</si>
  <si>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</si>
  <si>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</si>
  <si>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</si>
  <si>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</si>
  <si>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</si>
  <si>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</si>
  <si>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</si>
  <si>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</si>
  <si>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</si>
  <si>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</si>
  <si>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</si>
  <si>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</si>
  <si>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</si>
  <si>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</si>
  <si>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</si>
  <si>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</si>
  <si>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</si>
  <si>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</si>
  <si>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</si>
  <si>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</si>
  <si>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</si>
  <si>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</si>
  <si>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</si>
  <si>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</si>
  <si>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</si>
  <si>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</si>
  <si>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</si>
  <si>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</si>
  <si>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</si>
  <si>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</si>
  <si>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</si>
  <si>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</si>
  <si>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</si>
  <si>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</si>
  <si>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</si>
  <si>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</si>
  <si>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</si>
  <si>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</si>
  <si>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</si>
  <si>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</si>
  <si>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</si>
  <si>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</si>
  <si>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</si>
  <si>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</si>
  <si>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</si>
  <si>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</si>
  <si>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</si>
  <si>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</si>
  <si>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</si>
  <si>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</si>
  <si>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</si>
  <si>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</si>
  <si>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</si>
  <si>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</si>
  <si>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</si>
  <si>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</si>
  <si>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</si>
  <si>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</si>
  <si>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</si>
  <si>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</si>
  <si>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</si>
  <si>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</si>
  <si>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</si>
  <si>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</si>
  <si>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</si>
  <si>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</si>
  <si>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</si>
  <si>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</si>
  <si>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</si>
  <si>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</si>
  <si>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</si>
  <si>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</si>
  <si>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</si>
  <si>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</si>
  <si>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</si>
  <si>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</si>
  <si>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</si>
  <si>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</si>
  <si>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</si>
  <si>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</si>
  <si>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</si>
  <si>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</si>
  <si>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</si>
  <si>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</si>
  <si>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</si>
  <si>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</si>
  <si>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</si>
  <si>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</si>
  <si>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</si>
  <si>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</si>
  <si>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</si>
  <si>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</si>
  <si>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</si>
  <si>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</si>
  <si>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</si>
  <si>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</si>
  <si>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</si>
  <si>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</si>
  <si>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</si>
  <si>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</si>
  <si>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</si>
  <si>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</si>
  <si>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</si>
  <si>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</si>
  <si>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</si>
  <si>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</si>
  <si>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</si>
  <si>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</si>
  <si>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</si>
  <si>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</si>
  <si>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</si>
  <si>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</si>
  <si>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</si>
  <si>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</si>
  <si>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</si>
  <si>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</si>
  <si>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</si>
  <si>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</si>
  <si>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</si>
  <si>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</si>
  <si>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</si>
  <si>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</si>
  <si>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</si>
  <si>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</si>
  <si>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</si>
  <si>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</si>
  <si>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</si>
  <si>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</si>
  <si>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</si>
  <si>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</si>
  <si>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</si>
  <si>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</si>
  <si>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</si>
  <si>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</si>
  <si>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</si>
  <si>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</si>
  <si>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</si>
  <si>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</si>
  <si>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</si>
  <si>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</si>
  <si>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</si>
  <si>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</si>
  <si>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</si>
  <si>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</si>
  <si>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</si>
  <si>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</si>
  <si>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</si>
  <si>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</si>
  <si>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</si>
  <si>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</si>
  <si>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</si>
  <si>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</si>
  <si>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</si>
  <si>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</si>
  <si>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</si>
  <si>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</si>
  <si>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</si>
  <si>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</si>
  <si>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</si>
  <si>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</si>
  <si>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</si>
  <si>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</si>
  <si>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</si>
  <si>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</si>
  <si>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</si>
  <si>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</si>
  <si>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</si>
  <si>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</si>
  <si>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</si>
  <si>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</si>
  <si>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</si>
  <si>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</si>
  <si>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</si>
  <si>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</si>
  <si>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</si>
  <si>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</si>
  <si>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</si>
  <si>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</si>
  <si>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</si>
  <si>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</si>
  <si>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</si>
  <si>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</si>
  <si>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</si>
  <si>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</si>
  <si>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</si>
  <si>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</si>
  <si>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</si>
  <si>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</si>
  <si>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</si>
  <si>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</si>
  <si>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</si>
  <si>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</si>
  <si>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</si>
  <si>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</si>
  <si>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</si>
  <si>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</si>
  <si>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</si>
  <si>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</si>
  <si>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</si>
  <si>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</si>
  <si>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</si>
  <si>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</si>
  <si>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</si>
  <si>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</si>
  <si>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</si>
  <si>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</si>
  <si>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</si>
  <si>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</si>
  <si>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</si>
  <si>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</si>
  <si>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</si>
  <si>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</si>
  <si>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</si>
  <si>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</si>
  <si>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</si>
  <si>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</si>
  <si>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</si>
  <si>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</si>
  <si>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</si>
  <si>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</si>
  <si>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</si>
  <si>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</si>
  <si>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</si>
  <si>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</si>
  <si>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</si>
  <si>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</si>
  <si>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</si>
  <si>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</si>
  <si>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</si>
  <si>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</si>
  <si>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</si>
  <si>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</si>
  <si>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</si>
  <si>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</si>
  <si>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</si>
  <si>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</si>
  <si>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</si>
  <si>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</si>
  <si>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</si>
  <si>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</si>
  <si>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</si>
  <si>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</si>
  <si>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</si>
  <si>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</si>
  <si>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</si>
  <si>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</si>
  <si>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</si>
  <si>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</si>
  <si>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</si>
  <si>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</si>
  <si>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</si>
  <si>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</si>
  <si>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</si>
  <si>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</si>
  <si>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</si>
  <si>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</si>
  <si>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</si>
  <si>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</si>
  <si>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</si>
  <si>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</si>
  <si>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</si>
  <si>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</si>
  <si>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</si>
  <si>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</si>
  <si>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</si>
  <si>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</si>
  <si>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</si>
  <si>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</si>
  <si>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</si>
  <si>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</si>
  <si>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</si>
  <si>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</si>
  <si>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</si>
  <si>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</si>
  <si>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</si>
  <si>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</si>
  <si>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</si>
  <si>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</si>
  <si>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</si>
  <si>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</si>
  <si>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</si>
  <si>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</si>
  <si>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</si>
  <si>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</si>
  <si>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</si>
  <si>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</si>
  <si>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</si>
  <si>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</si>
  <si>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</si>
  <si>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</si>
  <si>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</si>
  <si>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</si>
  <si>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</si>
  <si>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</si>
  <si>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</si>
  <si>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</si>
  <si>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</si>
  <si>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</si>
  <si>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</si>
  <si>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</si>
  <si>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</si>
  <si>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</si>
  <si>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</si>
  <si>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</si>
  <si>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</si>
  <si>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</si>
  <si>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</si>
  <si>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</si>
  <si>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</si>
  <si>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</si>
  <si>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</si>
  <si>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</si>
  <si>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</si>
  <si>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</si>
  <si>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</si>
  <si>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</si>
  <si>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</si>
  <si>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</si>
  <si>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</si>
  <si>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</si>
  <si>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</si>
  <si>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</si>
  <si>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</si>
  <si>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</si>
  <si>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</si>
  <si>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</si>
  <si>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</si>
  <si>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</si>
  <si>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</si>
  <si>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</si>
  <si>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</si>
  <si>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</si>
  <si>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</si>
  <si>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</si>
  <si>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</si>
  <si>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</si>
  <si>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</si>
  <si>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</si>
  <si>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</si>
  <si>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</si>
  <si>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</si>
  <si>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</si>
  <si>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</si>
  <si>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</si>
  <si>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</si>
  <si>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</si>
  <si>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</si>
  <si>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</si>
  <si>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</si>
  <si>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</si>
  <si>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</si>
  <si>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</si>
  <si>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</si>
  <si>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</si>
  <si>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</si>
  <si>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</si>
  <si>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</si>
  <si>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</si>
  <si>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</si>
  <si>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</si>
  <si>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</si>
  <si>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</si>
  <si>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</si>
  <si>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</si>
  <si>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</si>
  <si>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</si>
  <si>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</si>
  <si>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</si>
  <si>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</si>
  <si>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</si>
  <si>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</si>
  <si>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</si>
  <si>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</si>
  <si>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</si>
  <si>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</si>
  <si>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</si>
  <si>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</si>
  <si>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</si>
  <si>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</si>
  <si>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</si>
  <si>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</si>
  <si>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</si>
  <si>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</si>
  <si>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</si>
  <si>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</si>
  <si>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</si>
  <si>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</si>
  <si>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</si>
  <si>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</si>
  <si>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</si>
  <si>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</si>
  <si>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</si>
  <si>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</si>
  <si>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</si>
  <si>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</si>
  <si>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</si>
  <si>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</si>
  <si>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</si>
  <si>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</si>
  <si>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</si>
  <si>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</si>
  <si>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</si>
  <si>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</si>
  <si>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</si>
  <si>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</si>
  <si>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</si>
  <si>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</si>
  <si>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</si>
  <si>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</si>
  <si>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</si>
  <si>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</si>
  <si>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</si>
  <si>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</si>
  <si>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</si>
  <si>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</si>
  <si>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</si>
  <si>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</si>
  <si>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</si>
  <si>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</si>
  <si>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</si>
  <si>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</si>
  <si>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</si>
  <si>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</si>
  <si>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</si>
  <si>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</si>
  <si>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</si>
  <si>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</si>
  <si>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</si>
  <si>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</si>
  <si>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</si>
  <si>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</si>
  <si>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</si>
  <si>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</si>
  <si>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</si>
  <si>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</si>
  <si>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</si>
  <si>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</si>
  <si>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</si>
  <si>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</si>
  <si>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</si>
  <si>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</si>
  <si>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</si>
  <si>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</si>
  <si>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</si>
  <si>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</si>
  <si>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</si>
  <si>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</si>
  <si>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</si>
  <si>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</si>
  <si>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</si>
  <si>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</si>
  <si>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</si>
  <si>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</si>
  <si>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</si>
  <si>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</si>
  <si>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</si>
  <si>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</si>
  <si>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</si>
  <si>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</si>
  <si>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</si>
  <si>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</si>
  <si>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</si>
  <si>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</si>
  <si>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</si>
  <si>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</si>
  <si>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</si>
  <si>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</si>
  <si>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</si>
  <si>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</si>
  <si>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</si>
  <si>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</si>
  <si>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</si>
  <si>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</si>
  <si>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</si>
  <si>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</si>
  <si>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</si>
  <si>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</si>
  <si>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</si>
  <si>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</si>
  <si>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</si>
  <si>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</si>
  <si>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</si>
  <si>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</si>
  <si>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</si>
  <si>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</si>
  <si>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</si>
  <si>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</si>
  <si>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</si>
  <si>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</si>
  <si>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</si>
  <si>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</si>
  <si>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</si>
  <si>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</si>
  <si>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</si>
  <si>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</si>
  <si>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</si>
  <si>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</si>
  <si>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</si>
  <si>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</si>
  <si>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</si>
  <si>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</si>
  <si>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</si>
  <si>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</si>
  <si>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</si>
  <si>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</si>
  <si>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</si>
  <si>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</si>
  <si>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</si>
  <si>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</si>
  <si>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</si>
  <si>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</si>
  <si>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</si>
  <si>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</si>
  <si>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</si>
  <si>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</si>
  <si>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</si>
  <si>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</si>
  <si>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</si>
  <si>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</si>
  <si>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</si>
  <si>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</si>
  <si>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</si>
  <si>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</si>
  <si>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</si>
  <si>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</si>
  <si>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</si>
  <si>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</si>
  <si>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</si>
  <si>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</si>
  <si>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</si>
  <si>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</si>
  <si>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</si>
  <si>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</si>
  <si>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</si>
  <si>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</si>
  <si>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</si>
  <si>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</si>
  <si>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</si>
  <si>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</si>
  <si>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</si>
  <si>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</si>
  <si>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</si>
  <si>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</si>
  <si>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</si>
  <si>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</si>
  <si>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</si>
  <si>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</si>
  <si>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</si>
  <si>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</si>
  <si>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</si>
  <si>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</si>
  <si>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</si>
  <si>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</si>
  <si>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</si>
  <si>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</si>
  <si>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</si>
  <si>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</si>
  <si>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</si>
  <si>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</si>
  <si>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</si>
  <si>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</si>
  <si>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</si>
  <si>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</si>
  <si>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</si>
  <si>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</si>
  <si>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</si>
  <si>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</si>
  <si>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</si>
  <si>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</si>
  <si>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</si>
  <si>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</si>
  <si>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</si>
  <si>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</si>
  <si>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</si>
  <si>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</si>
  <si>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</si>
  <si>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</si>
  <si>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</si>
  <si>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</si>
  <si>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</si>
  <si>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</si>
  <si>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</si>
  <si>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</si>
  <si>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</si>
  <si>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</si>
  <si>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</si>
  <si>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</si>
  <si>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</si>
  <si>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</si>
  <si>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</si>
  <si>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</si>
  <si>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</si>
  <si>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</si>
  <si>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</si>
  <si>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</si>
  <si>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</si>
  <si>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</si>
  <si>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</si>
  <si>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</si>
  <si>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</si>
  <si>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</si>
  <si>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</si>
  <si>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</si>
  <si>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</si>
  <si>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</si>
  <si>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</si>
  <si>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</si>
  <si>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</si>
  <si>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</si>
  <si>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</si>
  <si>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</si>
  <si>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</si>
  <si>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</si>
  <si>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</si>
  <si>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</si>
  <si>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</si>
  <si>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</si>
  <si>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</si>
  <si>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</si>
  <si>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</si>
  <si>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</si>
  <si>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</si>
  <si>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</si>
  <si>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</si>
  <si>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</si>
  <si>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</si>
  <si>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</si>
  <si>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</si>
  <si>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</si>
  <si>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</si>
  <si>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</si>
  <si>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</si>
  <si>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</si>
  <si>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</si>
  <si>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</si>
  <si>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</si>
  <si>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</si>
  <si>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</si>
  <si>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</si>
  <si>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</si>
  <si>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</si>
  <si>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</si>
  <si>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</si>
  <si>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</si>
  <si>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</si>
  <si>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</si>
  <si>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</si>
  <si>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</si>
  <si>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</si>
  <si>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</si>
  <si>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</si>
  <si>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</si>
  <si>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</si>
  <si>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</si>
  <si>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</si>
  <si>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</si>
  <si>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</si>
  <si>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</si>
  <si>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</si>
  <si>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</si>
  <si>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</si>
  <si>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</si>
  <si>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</si>
  <si>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</si>
  <si>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</si>
  <si>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</si>
  <si>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</si>
  <si>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</si>
  <si>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</si>
  <si>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</si>
  <si>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</si>
  <si>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</si>
  <si>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</si>
  <si>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</si>
  <si>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</si>
  <si>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</si>
  <si>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</si>
  <si>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</si>
  <si>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</si>
  <si>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</si>
  <si>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</si>
  <si>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</si>
  <si>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</si>
  <si>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</si>
  <si>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</si>
  <si>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</si>
  <si>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</si>
  <si>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</si>
  <si>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</si>
  <si>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</si>
  <si>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</si>
  <si>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</si>
  <si>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</si>
  <si>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</si>
  <si>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</si>
  <si>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</si>
  <si>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</si>
  <si>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</si>
  <si>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</si>
  <si>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</si>
  <si>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</si>
  <si>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</si>
  <si>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</si>
  <si>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</si>
  <si>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</si>
  <si>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</si>
  <si>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</si>
  <si>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</si>
  <si>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</si>
  <si>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</si>
  <si>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</si>
  <si>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</si>
  <si>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</si>
  <si>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</si>
  <si>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</si>
  <si>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</si>
  <si>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</si>
  <si>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</si>
  <si>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</si>
  <si>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</si>
  <si>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</si>
  <si>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</si>
  <si>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</si>
  <si>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</si>
  <si>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</si>
  <si>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</si>
  <si>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</si>
  <si>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</si>
  <si>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</si>
  <si>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</si>
  <si>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</si>
  <si>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</si>
  <si>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</si>
  <si>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</si>
  <si>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</si>
  <si>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</si>
  <si>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</si>
  <si>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</si>
  <si>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</si>
  <si>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</si>
  <si>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</si>
  <si>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</si>
  <si>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</si>
  <si>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</si>
  <si>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</si>
  <si>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</si>
  <si>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</si>
  <si>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</si>
  <si>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</si>
  <si>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</si>
  <si>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</si>
  <si>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</si>
  <si>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</si>
  <si>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</si>
  <si>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</si>
  <si>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</si>
  <si>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</si>
  <si>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</si>
  <si>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</si>
  <si>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</si>
  <si>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</si>
  <si>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</si>
  <si>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</si>
  <si>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</si>
  <si>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</si>
  <si>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</si>
  <si>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</si>
  <si>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</si>
  <si>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</si>
  <si>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</si>
  <si>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</si>
  <si>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</si>
  <si>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</si>
  <si>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</si>
  <si>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</si>
  <si>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</si>
  <si>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</si>
  <si>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</si>
  <si>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</si>
  <si>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</si>
  <si>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</si>
  <si>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</si>
  <si>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</si>
  <si>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</si>
  <si>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</si>
  <si>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</si>
  <si>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</si>
  <si>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</si>
  <si>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</si>
  <si>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</si>
  <si>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</si>
  <si>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</si>
  <si>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</si>
  <si>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</si>
  <si>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</si>
  <si>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</si>
  <si>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</si>
  <si>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</si>
  <si>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</si>
  <si>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</si>
  <si>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</si>
  <si>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</si>
  <si>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</si>
  <si>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</si>
  <si>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</si>
  <si>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</si>
  <si>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</si>
  <si>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</si>
  <si>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</si>
  <si>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</si>
  <si>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</si>
  <si>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</si>
  <si>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</si>
  <si>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</si>
  <si>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</si>
  <si>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</si>
  <si>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</si>
  <si>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</si>
  <si>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</si>
  <si>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</si>
  <si>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</si>
  <si>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</si>
  <si>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</si>
  <si>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</si>
  <si>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</si>
  <si>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</si>
  <si>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</si>
  <si>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</si>
  <si>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</si>
  <si>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</si>
  <si>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</si>
  <si>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</si>
  <si>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</si>
  <si>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</si>
  <si>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</si>
  <si>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</si>
  <si>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</si>
  <si>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</si>
  <si>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</si>
  <si>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</si>
  <si>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</si>
  <si>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</si>
  <si>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</si>
  <si>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</si>
  <si>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</si>
  <si>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</si>
  <si>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</si>
  <si>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</si>
  <si>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</si>
  <si>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</si>
  <si>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</si>
  <si>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</si>
  <si>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</si>
  <si>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</si>
  <si>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</si>
  <si>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</si>
  <si>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</si>
  <si>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</si>
  <si>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</si>
  <si>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</si>
  <si>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</si>
  <si>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</si>
  <si>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</si>
  <si>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</si>
  <si>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</si>
  <si>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</si>
  <si>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</si>
  <si>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</si>
  <si>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</si>
  <si>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</si>
  <si>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</si>
  <si>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</si>
  <si>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</si>
  <si>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</si>
  <si>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</si>
  <si>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</si>
  <si>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</si>
  <si>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</si>
  <si>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</si>
  <si>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</si>
  <si>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</si>
  <si>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</si>
  <si>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</si>
  <si>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</si>
  <si>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</si>
  <si>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</si>
  <si>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</si>
  <si>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</si>
  <si>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</si>
  <si>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</si>
  <si>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</si>
  <si>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</si>
  <si>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</si>
  <si>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</si>
  <si>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</si>
  <si>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</si>
  <si>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</si>
  <si>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</si>
  <si>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</si>
  <si>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</si>
  <si>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</si>
  <si>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</si>
  <si>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</si>
  <si>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</si>
  <si>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</si>
  <si>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</si>
  <si>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</si>
  <si>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</si>
  <si>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</si>
  <si>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</si>
  <si>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</si>
  <si>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</si>
  <si>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</si>
  <si>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</si>
  <si>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</si>
  <si>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</si>
  <si>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</si>
  <si>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</si>
  <si>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</si>
  <si>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</si>
  <si>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</si>
  <si>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</si>
  <si>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</si>
  <si>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</si>
  <si>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</si>
  <si>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</si>
  <si>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</si>
  <si>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</si>
  <si>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</si>
  <si>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</si>
  <si>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</si>
  <si>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</si>
  <si>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</si>
  <si>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</si>
  <si>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</si>
  <si>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</si>
  <si>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</si>
  <si>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</si>
  <si>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</si>
  <si>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</si>
  <si>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</si>
  <si>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</si>
  <si>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</si>
  <si>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</si>
  <si>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</si>
  <si>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</si>
  <si>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</si>
  <si>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</si>
  <si>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</si>
  <si>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</si>
  <si>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</si>
  <si>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</si>
  <si>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</si>
  <si>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</si>
  <si>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</si>
  <si>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</si>
  <si>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</si>
  <si>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</si>
  <si>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</si>
  <si>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</si>
  <si>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</si>
  <si>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</si>
  <si>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</si>
  <si>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</si>
  <si>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</si>
  <si>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</si>
  <si>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</si>
  <si>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</si>
  <si>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</si>
  <si>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</si>
  <si>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</si>
  <si>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</si>
  <si>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</si>
  <si>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</si>
  <si>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</si>
  <si>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</si>
  <si>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</si>
  <si>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</si>
  <si>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</si>
  <si>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</si>
  <si>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</si>
  <si>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</si>
  <si>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</si>
  <si>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</si>
  <si>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</si>
  <si>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</si>
  <si>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</si>
  <si>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</si>
  <si>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</si>
  <si>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</si>
  <si>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</si>
  <si>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</si>
  <si>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</si>
  <si>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</si>
  <si>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</si>
  <si>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</si>
  <si>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</si>
  <si>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</si>
  <si>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</si>
  <si>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</si>
  <si>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</si>
  <si>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</si>
  <si>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</si>
  <si>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</si>
  <si>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</si>
  <si>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</si>
  <si>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</si>
  <si>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</si>
  <si>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</si>
  <si>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</si>
  <si>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</si>
  <si>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</si>
  <si>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</si>
  <si>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</si>
  <si>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</si>
  <si>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</si>
  <si>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</si>
  <si>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</si>
  <si>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</si>
  <si>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</si>
  <si>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</si>
  <si>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</si>
  <si>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</si>
  <si>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</si>
  <si>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</si>
  <si>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</si>
  <si>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</si>
  <si>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</si>
  <si>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</si>
  <si>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</si>
  <si>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</si>
  <si>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</si>
  <si>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</si>
  <si>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</si>
  <si>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</si>
  <si>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</si>
  <si>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</si>
  <si>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</si>
  <si>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</si>
  <si>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</si>
  <si>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</si>
  <si>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</si>
  <si>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</si>
  <si>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</si>
  <si>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</si>
  <si>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</si>
  <si>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</si>
  <si>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</si>
  <si>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</si>
  <si>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</si>
  <si>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</si>
  <si>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</si>
  <si>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</si>
  <si>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</si>
  <si>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</si>
  <si>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</si>
  <si>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</si>
  <si>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</si>
  <si>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</si>
  <si>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</si>
  <si>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</si>
  <si>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</si>
  <si>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</si>
  <si>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</si>
  <si>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</si>
  <si>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</si>
  <si>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</si>
  <si>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</si>
  <si>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</si>
  <si>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</si>
  <si>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</si>
  <si>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</si>
  <si>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</si>
  <si>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</si>
  <si>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</si>
  <si>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</si>
  <si>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</si>
  <si>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</si>
  <si>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</si>
  <si>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</si>
  <si>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</si>
  <si>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</si>
  <si>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</si>
  <si>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</si>
  <si>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</si>
  <si>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</si>
  <si>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</si>
  <si>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</si>
  <si>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</si>
  <si>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</si>
  <si>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</si>
  <si>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</si>
  <si>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</si>
  <si>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</si>
  <si>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</si>
  <si>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</si>
  <si>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</si>
  <si>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</si>
  <si>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</si>
  <si>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</si>
  <si>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</si>
  <si>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</si>
  <si>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</si>
  <si>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</si>
  <si>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</si>
  <si>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</si>
  <si>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</si>
  <si>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</si>
  <si>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</si>
  <si>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</si>
  <si>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</si>
  <si>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</si>
  <si>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</si>
  <si>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</si>
  <si>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</si>
  <si>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</si>
  <si>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</si>
  <si>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</si>
  <si>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</si>
  <si>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</si>
  <si>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</si>
  <si>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</si>
  <si>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</si>
  <si>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</si>
  <si>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</si>
  <si>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</si>
  <si>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</si>
  <si>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</si>
  <si>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</si>
  <si>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</si>
  <si>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</si>
  <si>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</si>
  <si>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</si>
  <si>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</si>
  <si>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</si>
  <si>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</si>
  <si>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</si>
  <si>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</si>
  <si>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</si>
  <si>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</si>
  <si>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</si>
  <si>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</si>
  <si>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</si>
  <si>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</si>
  <si>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</si>
  <si>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</si>
  <si>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</si>
  <si>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</si>
  <si>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</si>
  <si>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</si>
  <si>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</si>
  <si>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</si>
  <si>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</si>
  <si>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</si>
  <si>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</si>
  <si>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</si>
  <si>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</si>
  <si>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</si>
  <si>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</si>
  <si>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</si>
  <si>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</si>
  <si>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</si>
  <si>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</si>
  <si>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</si>
  <si>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</si>
  <si>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</si>
  <si>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</si>
  <si>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</si>
  <si>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</si>
  <si>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</si>
  <si>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</si>
  <si>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</si>
  <si>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</si>
  <si>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</si>
  <si>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</si>
  <si>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</si>
  <si>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</si>
  <si>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</si>
  <si>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</si>
  <si>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</si>
  <si>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</si>
  <si>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</si>
  <si>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</si>
  <si>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</si>
  <si>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</si>
  <si>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</si>
  <si>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</si>
  <si>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</si>
  <si>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</si>
  <si>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</si>
  <si>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</si>
  <si>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</si>
  <si>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</si>
  <si>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</si>
  <si>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</si>
  <si>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</si>
  <si>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</si>
  <si>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</si>
  <si>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</si>
  <si>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</si>
  <si>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</si>
  <si>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</si>
  <si>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</si>
  <si>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</si>
  <si>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</si>
  <si>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</si>
  <si>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</si>
  <si>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</si>
  <si>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</si>
  <si>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</si>
  <si>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</si>
  <si>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</si>
  <si>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</si>
  <si>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</si>
  <si>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</si>
  <si>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</si>
  <si>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</si>
  <si>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</si>
  <si>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</si>
  <si>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</si>
  <si>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</si>
  <si>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</si>
  <si>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</si>
  <si>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</si>
  <si>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</si>
  <si>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</si>
  <si>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</si>
  <si>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</si>
  <si>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</si>
  <si>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</si>
  <si>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</si>
  <si>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</si>
  <si>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</si>
  <si>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</si>
  <si>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</si>
  <si>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</si>
  <si>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</si>
  <si>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</si>
  <si>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</si>
  <si>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</si>
  <si>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</si>
  <si>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</si>
  <si>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</si>
  <si>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</si>
  <si>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</si>
  <si>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</si>
  <si>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</si>
  <si>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</si>
  <si>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</si>
  <si>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</si>
  <si>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</si>
  <si>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</si>
  <si>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</si>
  <si>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</si>
  <si>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</si>
  <si>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</si>
  <si>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</si>
  <si>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</si>
  <si>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</si>
  <si>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</si>
  <si>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</si>
  <si>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</si>
  <si>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</si>
  <si>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</si>
  <si>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</si>
  <si>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</si>
  <si>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</si>
  <si>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</si>
  <si>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</si>
  <si>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</si>
  <si>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</si>
  <si>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</si>
  <si>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</si>
  <si>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</si>
  <si>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</si>
  <si>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</si>
  <si>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</si>
  <si>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</si>
  <si>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</si>
  <si>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</si>
  <si>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</si>
  <si>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</si>
  <si>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</si>
  <si>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</si>
  <si>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</si>
  <si>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</si>
  <si>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</si>
  <si>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</si>
  <si>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</si>
  <si>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</si>
  <si>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</si>
  <si>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</si>
  <si>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</si>
  <si>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</si>
  <si>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</si>
  <si>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</si>
  <si>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</si>
  <si>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</si>
  <si>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</si>
  <si>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</si>
  <si>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</si>
  <si>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</si>
  <si>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</si>
  <si>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</si>
  <si>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</si>
  <si>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</si>
  <si>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</si>
  <si>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</si>
  <si>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</si>
  <si>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</si>
  <si>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</si>
  <si>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</si>
  <si>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</si>
  <si>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</si>
  <si>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</si>
  <si>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</si>
  <si>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</si>
  <si>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</si>
  <si>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</si>
  <si>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</si>
  <si>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</si>
  <si>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</si>
  <si>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</si>
  <si>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</si>
  <si>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</si>
  <si>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</si>
  <si>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</si>
  <si>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</si>
  <si>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</si>
  <si>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</si>
  <si>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</si>
  <si>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</si>
  <si>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</si>
  <si>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</si>
  <si>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</si>
  <si>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</si>
  <si>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</si>
  <si>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</si>
  <si>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</si>
  <si>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</si>
  <si>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</si>
  <si>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</si>
  <si>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</si>
  <si>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</si>
  <si>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</si>
  <si>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</si>
  <si>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</si>
  <si>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</si>
  <si>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</si>
  <si>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</si>
  <si>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</si>
  <si>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</si>
  <si>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</si>
  <si>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</si>
  <si>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</si>
  <si>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</si>
  <si>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</si>
  <si>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</si>
  <si>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</si>
  <si>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</si>
  <si>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</si>
  <si>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</si>
  <si>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</si>
  <si>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</si>
  <si>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</si>
  <si>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</si>
  <si>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</si>
  <si>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</si>
  <si>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</si>
  <si>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</si>
  <si>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</si>
  <si>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</si>
  <si>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</si>
  <si>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</si>
  <si>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</si>
  <si>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</si>
  <si>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</si>
  <si>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</si>
  <si>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</si>
  <si>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</si>
  <si>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</si>
  <si>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</si>
  <si>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</si>
  <si>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</si>
  <si>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</si>
  <si>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</si>
  <si>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</si>
  <si>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</si>
  <si>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</si>
  <si>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</si>
  <si>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</si>
  <si>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</si>
  <si>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</si>
  <si>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</si>
  <si>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</si>
  <si>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</si>
  <si>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</si>
  <si>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</si>
  <si>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</si>
  <si>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</si>
  <si>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</si>
  <si>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</si>
  <si>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</si>
  <si>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</si>
  <si>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</si>
  <si>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</si>
  <si>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</si>
  <si>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</si>
  <si>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</si>
  <si>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</si>
  <si>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</si>
  <si>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</si>
  <si>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</si>
  <si>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</si>
  <si>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</si>
  <si>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</si>
  <si>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</si>
  <si>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</si>
  <si>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</si>
  <si>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</si>
  <si>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</si>
  <si>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</si>
  <si>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</si>
  <si>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</si>
  <si>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</si>
  <si>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</si>
  <si>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</si>
  <si>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</si>
  <si>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</si>
  <si>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</si>
  <si>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</si>
  <si>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</si>
  <si>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</si>
  <si>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</si>
  <si>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</si>
  <si>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</si>
  <si>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</si>
  <si>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</si>
  <si>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</si>
  <si>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</si>
  <si>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</si>
  <si>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</si>
  <si>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</si>
  <si>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</si>
  <si>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</si>
  <si>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</si>
  <si>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</si>
  <si>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</si>
  <si>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</si>
  <si>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</si>
  <si>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</si>
  <si>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</si>
  <si>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</si>
  <si>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</si>
  <si>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</si>
  <si>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</si>
  <si>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</si>
  <si>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</si>
  <si>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</si>
  <si>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</si>
  <si>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</si>
  <si>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</si>
  <si>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</si>
  <si>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</si>
  <si>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</si>
  <si>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</si>
  <si>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</si>
  <si>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</si>
  <si>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</si>
  <si>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</si>
  <si>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</si>
  <si>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</si>
  <si>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</si>
  <si>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</si>
  <si>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</si>
  <si>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</si>
  <si>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</si>
  <si>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</si>
  <si>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</si>
  <si>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</si>
  <si>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</si>
  <si>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</si>
  <si>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</si>
  <si>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</si>
  <si>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</si>
  <si>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</si>
  <si>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</si>
  <si>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</si>
  <si>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</si>
  <si>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</si>
  <si>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</si>
  <si>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</si>
  <si>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</si>
  <si>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</si>
  <si>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</si>
  <si>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</si>
  <si>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</si>
  <si>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</si>
  <si>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</si>
  <si>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</si>
  <si>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</si>
  <si>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</si>
  <si>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</si>
  <si>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</si>
  <si>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</si>
  <si>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</si>
  <si>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</si>
  <si>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</si>
  <si>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</si>
  <si>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</si>
  <si>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</si>
  <si>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</si>
  <si>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</si>
  <si>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</si>
  <si>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</si>
  <si>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</si>
  <si>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</si>
  <si>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</si>
  <si>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</si>
  <si>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</si>
  <si>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</si>
  <si>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</si>
  <si>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</si>
  <si>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</si>
  <si>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</si>
  <si>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</si>
  <si>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</si>
  <si>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</si>
  <si>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</si>
  <si>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</si>
  <si>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</si>
  <si>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</si>
  <si>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</si>
  <si>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</si>
  <si>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</si>
  <si>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</si>
  <si>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</si>
  <si>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</si>
  <si>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</si>
  <si>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</si>
  <si>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</si>
  <si>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</si>
  <si>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</si>
  <si>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</si>
  <si>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</si>
  <si>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</si>
  <si>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</si>
  <si>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</si>
  <si>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</si>
  <si>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</si>
  <si>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</si>
  <si>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</si>
  <si>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</si>
  <si>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</si>
  <si>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</si>
  <si>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</si>
  <si>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</si>
  <si>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</si>
  <si>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</si>
  <si>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</si>
  <si>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</si>
  <si>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</si>
  <si>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</si>
  <si>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</si>
  <si>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</si>
  <si>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</si>
  <si>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</si>
  <si>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</si>
  <si>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</si>
  <si>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</si>
  <si>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</si>
  <si>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</si>
  <si>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</si>
  <si>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</si>
  <si>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</si>
  <si>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</si>
  <si>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</si>
  <si>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</si>
  <si>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</si>
  <si>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</si>
  <si>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</si>
  <si>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</si>
  <si>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</si>
  <si>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</si>
  <si>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</si>
  <si>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</si>
  <si>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</si>
  <si>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</si>
  <si>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</si>
  <si>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</si>
  <si>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</si>
  <si>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</si>
  <si>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</si>
  <si>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</si>
  <si>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</si>
  <si>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</si>
  <si>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</si>
  <si>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</si>
  <si>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</si>
  <si>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</si>
  <si>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</si>
  <si>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</si>
  <si>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</si>
  <si>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</si>
  <si>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</si>
  <si>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</si>
  <si>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</si>
  <si>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</si>
  <si>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</si>
  <si>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</si>
  <si>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</si>
  <si>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</si>
  <si>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</si>
  <si>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</si>
  <si>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</si>
  <si>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</si>
  <si>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</si>
  <si>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</si>
  <si>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</si>
  <si>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</si>
  <si>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</si>
  <si>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</si>
  <si>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</si>
  <si>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</si>
  <si>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</si>
  <si>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</si>
  <si>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</si>
  <si>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</si>
  <si>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</si>
  <si>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</si>
  <si>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</si>
  <si>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</si>
  <si>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</si>
  <si>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</si>
  <si>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</si>
  <si>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</si>
  <si>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</si>
  <si>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</si>
  <si>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</si>
  <si>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</si>
  <si>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</si>
  <si>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</si>
  <si>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</si>
  <si>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</si>
  <si>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</si>
  <si>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</si>
  <si>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</si>
  <si>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</si>
  <si>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</si>
  <si>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</si>
  <si>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</si>
  <si>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</si>
  <si>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</si>
  <si>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</si>
  <si>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</si>
  <si>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</si>
  <si>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</si>
  <si>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</si>
  <si>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</si>
  <si>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</si>
  <si>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</si>
  <si>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</si>
  <si>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</si>
  <si>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</si>
  <si>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</si>
  <si>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</si>
  <si>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</si>
  <si>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</si>
  <si>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</si>
  <si>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</si>
  <si>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</si>
  <si>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</si>
  <si>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</si>
  <si>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</si>
  <si>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</si>
  <si>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</si>
  <si>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</si>
  <si>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</si>
  <si>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</si>
  <si>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</si>
  <si>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</si>
  <si>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</si>
  <si>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</si>
  <si>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</si>
  <si>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</si>
  <si>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</si>
  <si>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</si>
  <si>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</si>
  <si>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</si>
  <si>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</si>
  <si>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</si>
  <si>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</si>
  <si>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</si>
  <si>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</si>
  <si>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</si>
  <si>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</si>
  <si>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</si>
  <si>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</si>
  <si>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</si>
  <si>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</si>
  <si>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</si>
  <si>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</si>
  <si>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</si>
  <si>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</si>
  <si>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</si>
  <si>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</si>
  <si>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</si>
  <si>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</si>
  <si>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</si>
  <si>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</si>
  <si>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</si>
  <si>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</si>
  <si>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</si>
  <si>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</si>
  <si>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</si>
  <si>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</si>
  <si>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</si>
  <si>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</si>
  <si>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</si>
  <si>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</si>
  <si>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</si>
  <si>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</si>
  <si>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</si>
  <si>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</si>
  <si>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</si>
  <si>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</si>
  <si>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</si>
  <si>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</si>
  <si>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</si>
  <si>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</si>
  <si>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</si>
  <si>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</si>
  <si>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</si>
  <si>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</si>
  <si>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</si>
  <si>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</si>
  <si>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</si>
  <si>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</si>
  <si>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</si>
  <si>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</si>
  <si>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</si>
  <si>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</si>
  <si>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</si>
  <si>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</si>
  <si>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</si>
  <si>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</si>
  <si>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</si>
  <si>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</si>
  <si>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</si>
  <si>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</si>
  <si>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</si>
  <si>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</si>
  <si>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</si>
  <si>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</si>
  <si>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</si>
  <si>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</si>
  <si>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</si>
  <si>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</si>
  <si>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</si>
  <si>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</si>
  <si>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</si>
  <si>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</si>
  <si>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</si>
  <si>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</si>
  <si>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</si>
  <si>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</si>
  <si>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</si>
  <si>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</si>
  <si>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</si>
  <si>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</si>
  <si>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</si>
  <si>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</si>
  <si>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</si>
  <si>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</si>
  <si>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</si>
  <si>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</si>
  <si>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</si>
  <si>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</si>
  <si>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</si>
  <si>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</si>
  <si>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</si>
  <si>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</si>
  <si>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</si>
  <si>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</si>
  <si>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</si>
  <si>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</si>
  <si>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</si>
  <si>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</si>
  <si>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</si>
  <si>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</si>
  <si>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</si>
  <si>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</si>
  <si>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</si>
  <si>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</si>
  <si>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</si>
  <si>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</si>
  <si>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</si>
  <si>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</si>
  <si>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</si>
  <si>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</si>
  <si>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</si>
  <si>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</si>
  <si>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</si>
  <si>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</si>
  <si>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</si>
  <si>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</si>
  <si>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</si>
  <si>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</si>
  <si>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</si>
  <si>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</si>
  <si>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</si>
  <si>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</si>
  <si>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</si>
  <si>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</si>
  <si>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</si>
  <si>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</si>
  <si>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</si>
  <si>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</si>
  <si>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</si>
  <si>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</si>
  <si>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</si>
  <si>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</si>
  <si>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</si>
  <si>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</si>
  <si>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</si>
  <si>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</si>
  <si>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</si>
  <si>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</si>
  <si>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</si>
  <si>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</si>
  <si>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</si>
  <si>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</si>
  <si>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</si>
  <si>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</si>
  <si>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</si>
  <si>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</si>
  <si>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</si>
  <si>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</si>
  <si>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</si>
  <si>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</si>
  <si>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</si>
  <si>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</si>
  <si>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</si>
  <si>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</si>
  <si>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</si>
  <si>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</si>
  <si>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</si>
  <si>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</si>
  <si>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</si>
  <si>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</si>
  <si>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</si>
  <si>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</si>
  <si>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</si>
  <si>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</si>
  <si>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</si>
  <si>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</si>
  <si>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</si>
  <si>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</si>
  <si>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</si>
  <si>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</si>
  <si>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</si>
  <si>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</si>
  <si>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</si>
  <si>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</si>
  <si>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</si>
  <si>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</si>
  <si>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</si>
  <si>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</si>
  <si>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</si>
  <si>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</si>
  <si>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</si>
  <si>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</si>
  <si>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</si>
  <si>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</si>
  <si>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</si>
  <si>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</si>
  <si>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</si>
  <si>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</si>
  <si>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</si>
  <si>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</si>
  <si>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</si>
  <si>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</si>
  <si>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</si>
  <si>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</si>
  <si>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</si>
  <si>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</si>
  <si>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</si>
  <si>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</si>
  <si>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</si>
  <si>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</si>
  <si>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</si>
  <si>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</si>
  <si>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</si>
  <si>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</si>
  <si>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</si>
  <si>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</si>
  <si>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</si>
  <si>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</si>
  <si>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</si>
  <si>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</si>
  <si>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</si>
  <si>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</si>
  <si>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</si>
  <si>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</si>
  <si>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</si>
  <si>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</si>
  <si>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</si>
  <si>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</si>
  <si>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</si>
  <si>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</si>
  <si>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</si>
  <si>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</si>
  <si>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</si>
  <si>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</si>
  <si>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</si>
  <si>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</si>
  <si>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</si>
  <si>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</si>
  <si>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</si>
  <si>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</si>
  <si>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</si>
  <si>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</si>
  <si>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</si>
  <si>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</si>
  <si>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</si>
  <si>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</si>
  <si>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</si>
  <si>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</si>
  <si>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</si>
  <si>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</si>
  <si>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</si>
  <si>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</si>
  <si>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</si>
  <si>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</si>
  <si>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</si>
  <si>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</si>
  <si>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</si>
  <si>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</si>
  <si>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</si>
  <si>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</si>
  <si>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</si>
  <si>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</si>
  <si>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</si>
  <si>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</si>
  <si>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</si>
  <si>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</si>
  <si>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</si>
  <si>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</si>
  <si>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</si>
  <si>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</si>
  <si>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</si>
  <si>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</si>
  <si>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</si>
  <si>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</si>
  <si>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</si>
  <si>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</si>
  <si>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</si>
  <si>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</si>
  <si>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</si>
  <si>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</si>
  <si>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</si>
  <si>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</si>
  <si>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</si>
  <si>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</si>
  <si>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</si>
  <si>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</si>
  <si>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</si>
  <si>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</si>
  <si>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</si>
  <si>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</si>
  <si>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</si>
  <si>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</si>
  <si>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</si>
  <si>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</si>
  <si>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</si>
  <si>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</si>
  <si>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</si>
  <si>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</si>
  <si>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</si>
  <si>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</si>
  <si>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</si>
  <si>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</si>
  <si>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</si>
  <si>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</si>
  <si>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</si>
  <si>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</si>
  <si>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</si>
  <si>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</si>
  <si>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</si>
  <si>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</si>
  <si>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</si>
  <si>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</si>
  <si>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</si>
  <si>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</si>
  <si>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</si>
  <si>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</si>
  <si>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</si>
  <si>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</si>
  <si>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</si>
  <si>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</si>
  <si>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</si>
  <si>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</si>
  <si>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</si>
  <si>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</si>
  <si>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</si>
  <si>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</si>
  <si>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</si>
  <si>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</si>
  <si>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</si>
  <si>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</si>
  <si>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</si>
  <si>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</si>
  <si>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</si>
  <si>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</si>
  <si>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</si>
  <si>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</si>
  <si>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</si>
  <si>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</si>
  <si>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</si>
  <si>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</si>
  <si>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</si>
  <si>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</si>
  <si>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</si>
  <si>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</si>
  <si>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</si>
  <si>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</si>
  <si>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</si>
  <si>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</si>
  <si>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</si>
  <si>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</si>
  <si>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</si>
  <si>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</si>
  <si>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</si>
  <si>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</si>
  <si>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</si>
  <si>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</si>
  <si>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</si>
  <si>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</si>
  <si>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</si>
  <si>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</si>
  <si>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</si>
  <si>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</si>
  <si>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</si>
  <si>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</si>
  <si>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</si>
  <si>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</si>
  <si>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</si>
  <si>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</si>
  <si>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</si>
  <si>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</si>
  <si>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</si>
  <si>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</si>
  <si>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</si>
  <si>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</si>
  <si>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</si>
  <si>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</si>
  <si>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</si>
  <si>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</si>
  <si>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</si>
  <si>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</si>
  <si>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</si>
  <si>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</si>
  <si>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</si>
  <si>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</si>
  <si>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</si>
  <si>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</si>
  <si>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</si>
  <si>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</si>
  <si>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</si>
  <si>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</si>
  <si>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</si>
  <si>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</si>
  <si>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</si>
  <si>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</si>
  <si>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</si>
  <si>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</si>
  <si>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</si>
  <si>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</si>
  <si>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</si>
  <si>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</si>
  <si>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</si>
  <si>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</si>
  <si>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</si>
  <si>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</si>
  <si>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</si>
  <si>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</si>
  <si>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</si>
  <si>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</si>
  <si>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</si>
  <si>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</si>
  <si>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</si>
  <si>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</si>
  <si>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</si>
  <si>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</si>
  <si>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</si>
  <si>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</si>
  <si>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</si>
  <si>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</si>
  <si>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</si>
  <si>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</si>
  <si>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</si>
  <si>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</si>
  <si>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</si>
  <si>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</si>
  <si>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</si>
  <si>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</si>
  <si>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</si>
  <si>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</si>
  <si>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</si>
  <si>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</si>
  <si>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</si>
  <si>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</si>
  <si>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</si>
  <si>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</si>
  <si>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</si>
  <si>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</si>
  <si>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</si>
  <si>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</si>
  <si>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</si>
  <si>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</si>
  <si>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</si>
  <si>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</si>
  <si>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</si>
  <si>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</si>
  <si>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</si>
  <si>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</si>
  <si>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</si>
  <si>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</si>
  <si>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</si>
  <si>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</si>
  <si>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</si>
  <si>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</si>
  <si>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</si>
  <si>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</si>
  <si>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</si>
  <si>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</si>
  <si>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</si>
  <si>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</si>
  <si>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</si>
  <si>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</si>
  <si>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</si>
  <si>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</si>
  <si>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</si>
  <si>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</si>
  <si>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</si>
  <si>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</si>
  <si>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</si>
  <si>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</si>
  <si>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</si>
  <si>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</si>
  <si>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</si>
  <si>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</si>
  <si>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</si>
  <si>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</si>
  <si>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</si>
  <si>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</si>
  <si>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</si>
  <si>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</si>
  <si>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</si>
  <si>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</si>
  <si>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</si>
  <si>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</si>
  <si>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</si>
  <si>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</si>
  <si>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</si>
  <si>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</si>
  <si>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</si>
  <si>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</si>
  <si>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</si>
  <si>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</si>
  <si>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</si>
  <si>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</si>
  <si>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</si>
  <si>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</si>
  <si>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</si>
  <si>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</si>
  <si>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</si>
  <si>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</si>
  <si>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</si>
  <si>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</si>
  <si>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</si>
  <si>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</si>
  <si>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</si>
  <si>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</si>
  <si>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</si>
  <si>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</si>
  <si>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</si>
  <si>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</si>
  <si>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</si>
  <si>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</si>
  <si>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</si>
  <si>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</si>
  <si>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</si>
  <si>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</si>
  <si>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</si>
  <si>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</si>
  <si>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</si>
  <si>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</si>
  <si>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</si>
  <si>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</si>
  <si>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</si>
  <si>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</si>
  <si>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</si>
  <si>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</si>
  <si>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</si>
  <si>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</si>
  <si>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</si>
  <si>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</si>
  <si>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</si>
  <si>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</si>
  <si>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</si>
  <si>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</si>
  <si>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</si>
  <si>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</si>
  <si>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</si>
  <si>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</si>
  <si>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</si>
  <si>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</si>
  <si>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</si>
  <si>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</si>
  <si>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</si>
  <si>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</si>
  <si>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</si>
  <si>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</si>
  <si>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</si>
  <si>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</si>
  <si>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</si>
  <si>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</si>
  <si>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</si>
  <si>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</si>
  <si>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</si>
  <si>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</si>
  <si>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</si>
  <si>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</si>
  <si>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</si>
  <si>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</si>
  <si>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</si>
  <si>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</si>
  <si>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</si>
  <si>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</si>
  <si>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</si>
  <si>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</si>
  <si>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</si>
  <si>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</si>
  <si>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</si>
  <si>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</si>
  <si>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</si>
  <si>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</si>
  <si>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</si>
  <si>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</si>
  <si>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</si>
  <si>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</si>
  <si>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</si>
  <si>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</si>
  <si>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</si>
  <si>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</si>
  <si>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</si>
  <si>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</si>
  <si>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</si>
  <si>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</si>
  <si>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</si>
  <si>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</si>
  <si>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</si>
  <si>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</si>
  <si>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</si>
  <si>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</si>
  <si>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</si>
  <si>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</si>
  <si>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</si>
  <si>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</si>
  <si>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</si>
  <si>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</si>
  <si>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</si>
  <si>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</si>
  <si>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</si>
  <si>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</si>
  <si>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</si>
  <si>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</si>
  <si>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</si>
  <si>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</si>
  <si>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</si>
  <si>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</si>
  <si>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</si>
  <si>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</si>
  <si>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</si>
  <si>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</si>
  <si>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</si>
  <si>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</si>
  <si>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</si>
  <si>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</si>
  <si>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</si>
  <si>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</si>
  <si>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</si>
  <si>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</si>
  <si>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</si>
  <si>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</si>
  <si>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</si>
  <si>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</si>
  <si>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</si>
  <si>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</si>
  <si>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</si>
  <si>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</si>
  <si>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</si>
  <si>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</si>
  <si>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</si>
  <si>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</si>
  <si>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</si>
  <si>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</si>
  <si>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</si>
  <si>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</si>
  <si>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</si>
  <si>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</si>
  <si>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</si>
  <si>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</si>
  <si>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</si>
  <si>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</si>
  <si>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</si>
  <si>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</si>
  <si>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</si>
  <si>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</si>
  <si>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</si>
  <si>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</si>
  <si>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</si>
  <si>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</si>
  <si>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</si>
  <si>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</si>
  <si>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</si>
  <si>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</si>
  <si>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</si>
  <si>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</si>
  <si>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</si>
  <si>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</si>
  <si>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</si>
  <si>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</si>
  <si>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</si>
  <si>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</si>
  <si>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</si>
  <si>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</si>
  <si>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</si>
  <si>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</si>
  <si>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</si>
  <si>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</si>
  <si>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</si>
  <si>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</si>
  <si>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</si>
  <si>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</si>
  <si>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</si>
  <si>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</si>
  <si>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</si>
  <si>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</si>
  <si>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</si>
  <si>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</si>
  <si>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</si>
  <si>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</si>
  <si>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</si>
  <si>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</si>
  <si>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</si>
  <si>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</si>
  <si>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</si>
  <si>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</si>
  <si>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</si>
  <si>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</si>
  <si>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</si>
  <si>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</si>
  <si>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</si>
  <si>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</si>
  <si>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</si>
  <si>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</si>
  <si>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</si>
  <si>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</si>
  <si>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</si>
  <si>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</si>
  <si>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</si>
  <si>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</si>
  <si>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</si>
  <si>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</si>
  <si>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</si>
  <si>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</si>
  <si>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</si>
  <si>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</si>
  <si>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</si>
  <si>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</si>
  <si>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</si>
  <si>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</si>
  <si>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</si>
  <si>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</si>
  <si>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</si>
  <si>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</si>
  <si>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</si>
  <si>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</si>
  <si>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</si>
  <si>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</si>
  <si>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</si>
  <si>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</si>
  <si>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</si>
  <si>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</si>
  <si>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</si>
  <si>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</si>
  <si>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</si>
  <si>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</si>
  <si>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</si>
  <si>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</si>
  <si>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</si>
  <si>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</si>
  <si>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</si>
  <si>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</si>
  <si>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</si>
  <si>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</si>
  <si>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</si>
  <si>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</si>
  <si>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</si>
  <si>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</si>
  <si>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</si>
  <si>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</si>
  <si>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</si>
  <si>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</si>
  <si>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</si>
  <si>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</si>
  <si>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</si>
  <si>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</si>
  <si>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</si>
  <si>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</si>
  <si>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</si>
  <si>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</si>
  <si>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</si>
  <si>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</si>
  <si>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</si>
  <si>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</si>
  <si>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</si>
  <si>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</si>
  <si>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</si>
  <si>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</si>
  <si>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</si>
  <si>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</si>
  <si>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</si>
  <si>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</si>
  <si>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</si>
  <si>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</si>
  <si>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</si>
  <si>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</si>
  <si>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</si>
  <si>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</si>
  <si>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</si>
  <si>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</si>
  <si>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</si>
  <si>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</si>
  <si>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</si>
  <si>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</si>
  <si>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</si>
  <si>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</si>
  <si>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</si>
  <si>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</si>
  <si>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</si>
  <si>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</si>
  <si>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</si>
  <si>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</si>
  <si>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</si>
  <si>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</si>
  <si>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</si>
  <si>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</si>
  <si>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</si>
  <si>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</si>
  <si>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</si>
  <si>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</si>
  <si>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</si>
  <si>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</si>
  <si>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</si>
  <si>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</si>
  <si>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</si>
  <si>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</si>
  <si>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</si>
  <si>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</si>
  <si>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</si>
  <si>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</si>
  <si>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</si>
  <si>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</si>
  <si>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</si>
  <si>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</si>
  <si>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</si>
  <si>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</si>
  <si>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</si>
  <si>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</si>
  <si>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</si>
  <si>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</si>
  <si>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</si>
  <si>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</si>
  <si>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</si>
  <si>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</si>
  <si>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</si>
  <si>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</si>
  <si>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</si>
  <si>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</si>
  <si>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</si>
  <si>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</si>
  <si>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</si>
  <si>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</si>
  <si>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</si>
  <si>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</si>
  <si>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</si>
  <si>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</si>
  <si>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</si>
  <si>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</si>
  <si>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</si>
  <si>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</si>
  <si>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</si>
  <si>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</si>
  <si>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</si>
  <si>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</si>
  <si>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</si>
  <si>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</si>
  <si>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</si>
  <si>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</si>
  <si>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</si>
  <si>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</si>
  <si>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</si>
  <si>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</si>
  <si>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</si>
  <si>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</si>
  <si>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</si>
  <si>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</si>
  <si>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</si>
  <si>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</si>
  <si>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</si>
  <si>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</si>
  <si>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</si>
  <si>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</si>
  <si>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</si>
  <si>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</si>
  <si>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</si>
  <si>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</si>
  <si>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</si>
  <si>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</si>
  <si>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</si>
  <si>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</si>
  <si>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</si>
  <si>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</si>
  <si>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</si>
  <si>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</si>
  <si>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</si>
  <si>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</si>
  <si>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</si>
  <si>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</si>
  <si>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</si>
  <si>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</si>
  <si>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</si>
  <si>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</si>
  <si>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</si>
  <si>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</si>
  <si>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</si>
  <si>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</si>
  <si>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</si>
  <si>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</si>
  <si>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</si>
  <si>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</si>
  <si>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</si>
  <si>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</si>
  <si>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</si>
  <si>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</si>
  <si>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</si>
  <si>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</si>
  <si>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</si>
  <si>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</si>
  <si>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</si>
  <si>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</si>
  <si>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</si>
  <si>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</si>
  <si>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</si>
  <si>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</si>
  <si>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</si>
  <si>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</si>
  <si>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</si>
  <si>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</si>
  <si>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</si>
  <si>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</si>
  <si>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</si>
  <si>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</si>
  <si>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</si>
  <si>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</si>
  <si>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</si>
  <si>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</si>
  <si>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</si>
  <si>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</si>
  <si>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</si>
  <si>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</si>
  <si>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</si>
  <si>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</si>
  <si>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</si>
  <si>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</si>
  <si>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</si>
  <si>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</si>
  <si>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</si>
  <si>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</si>
  <si>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</si>
  <si>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</si>
  <si>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</si>
  <si>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</si>
  <si>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</si>
  <si>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</si>
  <si>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</si>
  <si>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</si>
  <si>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</si>
  <si>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</si>
  <si>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</si>
  <si>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</si>
  <si>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</si>
  <si>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</si>
  <si>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</si>
  <si>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</si>
  <si>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</si>
  <si>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</si>
  <si>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</si>
  <si>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</si>
  <si>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</si>
  <si>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</si>
  <si>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</si>
  <si>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</si>
  <si>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</si>
  <si>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</si>
  <si>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</si>
  <si>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</si>
  <si>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</si>
  <si>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</si>
  <si>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</si>
  <si>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</si>
  <si>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</si>
  <si>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</si>
  <si>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</si>
  <si>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</si>
  <si>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</si>
  <si>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</si>
  <si>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</si>
  <si>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</si>
  <si>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</si>
  <si>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</si>
  <si>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</si>
  <si>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</si>
  <si>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</si>
  <si>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</si>
  <si>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</si>
  <si>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</si>
  <si>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</si>
  <si>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</si>
  <si>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</si>
  <si>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</si>
  <si>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</si>
  <si>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</si>
  <si>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</si>
  <si>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</si>
  <si>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</si>
  <si>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</si>
  <si>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</si>
  <si>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</si>
  <si>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</si>
  <si>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</si>
  <si>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</si>
  <si>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</si>
  <si>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</si>
  <si>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</si>
  <si>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</si>
  <si>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</si>
  <si>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</si>
  <si>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</si>
  <si>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</si>
  <si>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</si>
  <si>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</si>
  <si>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</si>
  <si>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</si>
  <si>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</si>
  <si>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</si>
  <si>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</si>
  <si>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</si>
  <si>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</si>
  <si>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</si>
  <si>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</si>
  <si>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</si>
  <si>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</si>
  <si>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</si>
  <si>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</si>
  <si>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</si>
  <si>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</si>
  <si>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</si>
  <si>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</si>
  <si>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</si>
  <si>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</si>
  <si>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</si>
  <si>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</si>
  <si>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</si>
  <si>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</si>
  <si>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</si>
  <si>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</si>
  <si>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</si>
  <si>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</si>
  <si>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</si>
  <si>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</si>
  <si>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</si>
  <si>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</si>
  <si>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</si>
  <si>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</si>
  <si>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</si>
  <si>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</si>
  <si>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</si>
  <si>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</si>
  <si>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</si>
  <si>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</si>
  <si>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</si>
  <si>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</si>
  <si>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</si>
  <si>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</si>
  <si>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</si>
  <si>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</si>
  <si>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</si>
  <si>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</si>
  <si>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</si>
  <si>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</si>
  <si>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</si>
  <si>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</si>
  <si>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</si>
  <si>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</si>
  <si>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</si>
  <si>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</si>
  <si>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</si>
  <si>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</si>
  <si>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</si>
  <si>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</si>
  <si>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</si>
  <si>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</si>
  <si>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</si>
  <si>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</si>
  <si>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</si>
  <si>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</si>
  <si>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</si>
  <si>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</si>
  <si>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</si>
  <si>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</si>
  <si>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</si>
  <si>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</si>
  <si>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</si>
  <si>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</si>
  <si>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</si>
  <si>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</si>
  <si>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</si>
  <si>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</si>
  <si>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</si>
  <si>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</si>
  <si>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</si>
  <si>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</si>
  <si>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</si>
  <si>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</si>
  <si>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</si>
  <si>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</si>
  <si>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</si>
  <si>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</si>
  <si>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</si>
  <si>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</si>
  <si>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</si>
  <si>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</si>
  <si>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</si>
  <si>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</si>
  <si>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</si>
  <si>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</si>
  <si>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</si>
  <si>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</si>
  <si>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</si>
  <si>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</si>
  <si>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</si>
  <si>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</si>
  <si>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</si>
  <si>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</si>
  <si>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</si>
  <si>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</si>
  <si>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</si>
  <si>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</si>
  <si>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</si>
  <si>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</si>
  <si>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</si>
  <si>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</si>
  <si>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</si>
  <si>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</si>
  <si>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</si>
  <si>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</si>
  <si>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</si>
  <si>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</si>
  <si>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</si>
  <si>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</si>
  <si>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</si>
  <si>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</si>
  <si>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</si>
  <si>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</si>
  <si>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</si>
  <si>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</si>
  <si>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</si>
  <si>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</si>
  <si>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</si>
  <si>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</si>
  <si>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</si>
  <si>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</si>
  <si>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</si>
  <si>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</si>
  <si>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</si>
  <si>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</si>
  <si>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</si>
  <si>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</si>
  <si>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</si>
  <si>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</si>
  <si>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</si>
  <si>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</si>
  <si>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</si>
  <si>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</si>
  <si>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</si>
  <si>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</si>
  <si>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</si>
  <si>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</si>
  <si>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</si>
  <si>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</si>
  <si>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</si>
  <si>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</si>
  <si>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</si>
  <si>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</si>
  <si>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</si>
  <si>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</si>
  <si>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</si>
  <si>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</si>
  <si>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</si>
  <si>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</si>
  <si>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</si>
  <si>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</si>
  <si>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</si>
  <si>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</si>
  <si>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</si>
  <si>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</si>
  <si>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</si>
  <si>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</si>
  <si>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</si>
  <si>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</si>
  <si>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</si>
  <si>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</si>
  <si>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</si>
  <si>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</si>
  <si>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</si>
  <si>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</si>
  <si>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</si>
  <si>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</si>
  <si>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</si>
  <si>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</si>
  <si>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</si>
  <si>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</si>
  <si>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</si>
  <si>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</si>
  <si>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</si>
  <si>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</si>
  <si>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</si>
  <si>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</si>
  <si>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</si>
  <si>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</si>
  <si>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</si>
  <si>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</si>
  <si>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</si>
  <si>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</si>
  <si>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</si>
  <si>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</si>
  <si>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</si>
  <si>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</si>
  <si>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</si>
  <si>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</si>
  <si>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</si>
  <si>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</si>
  <si>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</si>
  <si>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</si>
  <si>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</si>
  <si>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</si>
  <si>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</si>
  <si>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</si>
  <si>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</si>
  <si>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</si>
  <si>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</si>
  <si>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</si>
  <si>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</si>
  <si>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</si>
  <si>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</si>
  <si>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</si>
  <si>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</si>
  <si>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</si>
  <si>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</si>
  <si>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</si>
  <si>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</si>
  <si>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</si>
  <si>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</si>
  <si>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</si>
  <si>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</si>
  <si>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</si>
  <si>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</si>
  <si>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</si>
  <si>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</si>
  <si>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</si>
  <si>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</si>
  <si>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</si>
  <si>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</si>
  <si>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</si>
  <si>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</si>
  <si>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</si>
  <si>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</si>
  <si>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</si>
  <si>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</si>
  <si>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</si>
  <si>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</si>
  <si>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</si>
  <si>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</si>
  <si>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</si>
  <si>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</si>
  <si>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</si>
  <si>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</si>
  <si>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</si>
  <si>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</si>
  <si>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</si>
  <si>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</si>
  <si>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</si>
  <si>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</si>
  <si>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</si>
  <si>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</si>
  <si>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</si>
  <si>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</si>
  <si>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</si>
  <si>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</si>
  <si>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</si>
  <si>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</si>
  <si>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</si>
  <si>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</si>
  <si>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</si>
  <si>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</si>
  <si>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</si>
  <si>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</si>
  <si>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</si>
  <si>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</si>
  <si>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</si>
  <si>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</si>
  <si>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</si>
  <si>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</si>
  <si>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</si>
  <si>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</si>
  <si>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</si>
  <si>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</si>
  <si>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</si>
  <si>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</si>
  <si>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</si>
  <si>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</si>
  <si>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</si>
  <si>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</si>
  <si>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</si>
  <si>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</si>
  <si>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</si>
  <si>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</si>
  <si>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</si>
  <si>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</si>
  <si>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</si>
  <si>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</si>
  <si>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</si>
  <si>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</si>
  <si>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</si>
  <si>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</si>
  <si>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</si>
  <si>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</si>
  <si>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</si>
  <si>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</si>
  <si>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</si>
  <si>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</si>
  <si>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</si>
  <si>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</si>
  <si>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</si>
  <si>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</si>
  <si>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</si>
  <si>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</si>
  <si>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</si>
  <si>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</si>
  <si>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</si>
  <si>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</si>
  <si>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</si>
  <si>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</si>
  <si>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</si>
  <si>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</si>
  <si>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</si>
  <si>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</si>
  <si>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</si>
  <si>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</si>
  <si>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</si>
  <si>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</si>
  <si>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</si>
  <si>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</si>
  <si>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</si>
  <si>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</si>
  <si>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</si>
  <si>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</si>
  <si>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</si>
  <si>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</si>
  <si>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</si>
  <si>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</si>
  <si>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</si>
  <si>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</si>
  <si>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</si>
  <si>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</si>
  <si>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</si>
  <si>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</si>
  <si>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</si>
  <si>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</si>
  <si>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</si>
  <si>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</si>
  <si>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</si>
  <si>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</si>
  <si>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</si>
  <si>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</si>
  <si>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</si>
  <si>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</si>
  <si>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</si>
  <si>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</si>
  <si>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</si>
  <si>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</si>
  <si>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</si>
  <si>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</si>
  <si>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</si>
  <si>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</si>
  <si>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</si>
  <si>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</si>
  <si>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</si>
  <si>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</si>
  <si>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</si>
  <si>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</si>
  <si>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</si>
  <si>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</si>
  <si>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PCM-20251202-00001729</t>
  </si>
  <si>
    <t>access issue site located at king Abdallah stadium Need Special Permission</t>
  </si>
  <si>
    <t>no pcm</t>
  </si>
  <si>
    <t>EM team on the way need 10 Min</t>
  </si>
  <si>
    <t>team at site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</si>
  <si>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</si>
  <si>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</si>
  <si>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</si>
  <si>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</si>
  <si>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</si>
  <si>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</si>
  <si>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</si>
  <si>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</si>
  <si>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PCM-20251203-00000458</t>
  </si>
  <si>
    <t>ETA 10 mins</t>
  </si>
  <si>
    <t>PCM-20251203-00000548</t>
  </si>
  <si>
    <t>Hub site MRD0101 restored and team on the way to check next hub site MRD0093 need 15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</si>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</sst>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5" dataDxfId="154" headerRowBorderDxfId="152" tableBorderDxfId="153" totalsRowBorderDxfId="151">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1" totalsRowShown="0" headerRowDxfId="62" dataDxfId="61" headerRowBorderDxfId="59" tableBorderDxfId="60">
  <autoFilter ref="A1:L9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3" totalsRowShown="0" headerRowDxfId="46" dataDxfId="45" headerRowBorderDxfId="43" tableBorderDxfId="44" totalsRowBorderDxfId="42">
  <autoFilter ref="A1:L2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9" dataDxfId="28" headerRowBorderDxfId="26" tableBorderDxfId="27">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331.53167812500033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45994.480104050926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45994.480104050926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45994.480104050926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45994.480104050926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45994.480104050926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45994.480104050926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45994.480104050926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45994.480104050926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45994.480104050926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45994.480104050926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45994.480104050926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45994.480104050926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45994.480104050926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45994.480104050926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45994.480104050926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45994.480104050926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45994.480104050926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45994.480104050926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45994.480104050926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45994.480104050926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45994.480104050926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45994.480104050926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45994.480104050926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45994.480104050926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45994.480104050926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45994.480104050926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45994.480104050926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45994.480104050926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45994.480104050926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45994.480104050926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45994.480104050926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45994.480104050926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45994.480104050926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45994.480104050926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45994.480104050926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45994.480104050926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45994.480104050926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45994.480104050926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45994.480104050926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45994.480104050926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45994.480104050926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45994.480104050926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45994.480104050926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45994.480104050926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45994.480104050926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45994.480104050926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45994.480104050926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45994.480104050926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45994.480104050926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45994.480104050926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45994.480104050926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45994.480104050926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45994.480104050926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45994.480104050926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45994.480104050926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45994.480104050926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45994.480104050926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45994.480104050926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45994.480104050926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45994.480104050926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45994.480104050926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45994.480104050926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45994.480104050926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45994.480104050926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45994.480104050926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45994.480104050926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45994.480104050926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45994.480104050926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45994.480104050926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45994.480104050926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45994.480104050926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45994.480104050926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45994.480104050926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45994.480104050926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45994.480104050926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45994.480104050926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45994.480104050926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45994.480104050926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45994.480104050926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45994.480104050926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45994.480104050926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45994.480104050926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45994.480104050926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45994.480104050926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45994.480104050926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45994.480104050926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45994.480104050926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45994.480104050926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45994.480104050926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45994.480104050926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45994.480104050926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45994.480104050926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45994.480104050926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45994.480104050926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45994.480104050926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45994.480104050926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45994.480104050926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45994.480104050926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45994.480104050926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45994.480104050926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45994.480104050926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45994.480104050926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45994.480104050926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45994.480104050926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45994.480104050926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45994.480104050926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45994.480104050926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45994.480104050926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45994.480104050926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45994.480104050926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45994.480104050926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45994.480104050926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45994.480104050926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45994.480104050926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45994.480104050926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45994.480104050926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45994.480104050926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45994.480104050926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45994.480104050926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45994.480104050926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45994.480104050926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45994.480104050926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45994.480104050926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45994.480104050926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45994.480104050926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45994.480104050926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45994.480104050926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45994.480104050926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45994.480104050926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45994.480104050926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45994.480104050926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45994.480104050926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45994.480104050926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45994.480104050926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45994.480104050926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45994.480104050926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45994.480104050926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45994.480104050926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45994.480104050926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45994.480104050926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45994.480104050926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45994.480104050926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45994.480104050926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45994.480104050926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45994.480104050926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45994.480104050926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45994.480104050926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45994.480104050926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45994.480104050926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45994.480104050926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45994.480104050926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45994.480104050926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45994.480104050926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45994.480104050926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45994.480104050926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45994.480104050926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45994.480104050926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45994.480104050926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45994.480104050926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45994.480104050926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45994.480104050926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45994.480104050926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45994.480104050926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45994.480104050926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45994.480104050926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45994.480104050926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45994.480104050926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45994.480104050926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45994.480104050926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45994.480104050926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45994.480104050926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45994.480104050926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45994.480104050926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45994.480104050926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45994.480104050926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45994.480104050926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45994.480104050926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45994.480104050926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45994.480104050926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45994.480104050926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45994.480104050926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45994.480104050926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45994.480104050926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45994.480104050926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45994.480104050926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45994.480104050926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45994.480104050926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45994.480104050926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45994.480104050926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45994.480104050926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45994.480104050926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45994.480104050926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45994.480104050926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45994.480104050926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45994.480104050926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45994.480104050926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45994.480104050926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45994.480104050926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45994.480104050926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45994.480104050926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45994.480104050926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45994.480104050926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45994.480104050926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45994.480104050926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45994.480104050926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45994.480104050926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080ABA8C-676E-43F7-99B4-E9005D1344EE}"/>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169.48026608796499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10.092685069444997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45994.480104050926</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45994.480104050926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45994.480104050926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45994.480104050926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45994.480104050926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45994.480104050926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45994.480104050926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45994.480104050926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45994.480104050926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45994.480104050926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45994.480104050926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45994.480104050926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45994.480104050926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45994.480104050926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45994.480104050926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45994.480104050926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45994.480104050926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45994.480104050926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45994.480104050926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45994.480104050926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45994.480104050926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45994.480104050926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45994.480104050926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45994.480104050926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45994.480104050926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45994.480104050926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45994.480104050926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45994.480104050926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45994.480104050926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45994.480104050926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45994.480104050926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45994.480104050926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45994.480104050926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1"/>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0" ca="1" si="0">IFERROR(NOW()-F2,"-")</f>
        <v>45994.480104050926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45994.480104050926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45994.480104050926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45994.480104050926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45994.480104050926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45994.480104050926</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45994.480104050926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45994.480104050926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45994.480104050926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45994.480104050926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45994.480104050926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45994.480104050926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45994.480104050926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45994.480104050926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45994.480104050926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45994.480104050926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45994.480104050926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45994.480104050926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45994.480104050926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ref="G21:G84" ca="1" si="1">IFERROR(NOW()-F21,"-")</f>
        <v>45994.480104050926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45994.480104050926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45994.480104050926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45994.480104050926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45994.480104050926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45994.480104050926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45994.480104050926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45994.480104050926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45994.480104050926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45994.480104050926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45994.480104050926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45994.480104050926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45994.480104050926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45994.480104050926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45994.480104050926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45994.480104050926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45994.480104050926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45994.480104050926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45994.480104050926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45994.480104050926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45994.480104050926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45994.480104050926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45994.480104050926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45994.480104050926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45994.480104050926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45994.480104050926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45994.480104050926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45994.480104050926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45994.480104050926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45994.480104050926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45994.480104050926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45994.480104050926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45994.480104050926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45994.480104050926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45994.480104050926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45994.480104050926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45994.480104050926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45994.480104050926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45994.480104050926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45994.480104050926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45994.480104050926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45994.480104050926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45994.480104050926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45994.480104050926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45994.480104050926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45994.480104050926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45994.480104050926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45994.480104050926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45994.480104050926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45994.480104050926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45994.480104050926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45994.480104050926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45994.480104050926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45994.480104050926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45994.480104050926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45994.480104050926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45994.480104050926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45994.480104050926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45994.480104050926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45994.480104050926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45994.480104050926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45994.480104050926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45994.480104050926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45994.480104050926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ref="G85:G148" ca="1" si="2">IFERROR(NOW()-F85,"-")</f>
        <v>45994.480104050926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45994.480104050926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45994.480104050926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45994.480104050926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45994.480104050926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45994.480104050926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45994.480104050926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45994.480104050926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45994.480104050926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45994.480104050926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45994.480104050926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45994.480104050926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45994.480104050926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45994.480104050926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45994.480104050926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45994.480104050926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45994.480104050926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45994.480104050926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45994.480104050926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45994.480104050926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45994.480104050926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45994.480104050926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45994.480104050926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45994.480104050926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45994.480104050926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45994.480104050926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45994.480104050926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45994.480104050926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45994.480104050926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45994.480104050926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45994.480104050926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45994.480104050926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45994.480104050926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45994.480104050926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45994.480104050926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45994.480104050926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45994.480104050926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45994.480104050926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45994.480104050926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45994.480104050926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45994.480104050926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45994.480104050926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45994.480104050926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45994.480104050926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45994.480104050926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45994.480104050926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45994.480104050926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45994.480104050926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45994.480104050926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45994.480104050926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45994.480104050926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45994.480104050926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45994.480104050926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45994.480104050926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45994.480104050926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45994.480104050926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45994.480104050926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45994.480104050926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45994.480104050926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45994.480104050926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45994.480104050926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45994.480104050926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45994.480104050926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45994.480104050926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ref="G149:G212" ca="1" si="3">IFERROR(NOW()-F149,"-")</f>
        <v>45994.480104050926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45994.480104050926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45994.480104050926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45994.480104050926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45994.480104050926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45994.480104050926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45994.480104050926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45994.480104050926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45994.480104050926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45994.480104050926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45994.480104050926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45994.480104050926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45994.480104050926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45994.480104050926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45994.480104050926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45994.480104050926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45994.480104050926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45994.480104050926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45994.480104050926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45994.480104050926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45994.480104050926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45994.480104050926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45994.480104050926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45994.480104050926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45994.480104050926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45994.480104050926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45994.480104050926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45994.480104050926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45994.480104050926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45994.480104050926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45994.480104050926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45994.480104050926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45994.480104050926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45994.480104050926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45994.480104050926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45994.480104050926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45994.480104050926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45994.480104050926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45994.480104050926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45994.480104050926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45994.480104050926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45994.480104050926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45994.480104050926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45994.480104050926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45994.480104050926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45994.480104050926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45994.480104050926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45994.480104050926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45994.480104050926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45994.480104050926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45994.480104050926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45994.480104050926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45994.480104050926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45994.480104050926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45994.480104050926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45994.480104050926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45994.480104050926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45994.480104050926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45994.480104050926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45994.480104050926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45994.480104050926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45994.480104050926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45994.480104050926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45994.480104050926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ref="G213:G276" ca="1" si="4">IFERROR(NOW()-F213,"-")</f>
        <v>45994.480104050926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45994.480104050926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45994.480104050926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45994.480104050926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45994.480104050926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45994.480104050926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45994.480104050926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45994.480104050926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45994.480104050926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45994.480104050926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45994.480104050926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45994.480104050926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45994.480104050926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45994.480104050926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45994.480104050926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45994.480104050926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45994.480104050926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45994.480104050926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45994.480104050926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45994.480104050926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45994.480104050926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45994.480104050926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45994.480104050926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45994.480104050926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45994.480104050926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45994.480104050926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45994.480104050926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45994.480104050926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45994.480104050926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45994.480104050926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45994.480104050926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45994.480104050926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45994.480104050926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45994.480104050926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45994.480104050926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45994.480104050926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45994.480104050926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45994.480104050926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45994.480104050926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45994.480104050926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45994.480104050926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45994.480104050926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45994.480104050926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45994.480104050926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45994.480104050926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45994.480104050926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45994.480104050926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45994.480104050926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45994.480104050926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45994.480104050926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45994.480104050926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45994.480104050926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45994.480104050926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45994.480104050926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45994.480104050926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45994.480104050926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45994.480104050926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45994.480104050926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45994.480104050926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45994.480104050926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45994.480104050926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45994.480104050926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45994.480104050926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45994.480104050926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ref="G277:G340" ca="1" si="5">IFERROR(NOW()-F277,"-")</f>
        <v>45994.480104050926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45994.480104050926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45994.480104050926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45994.480104050926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45994.480104050926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45994.480104050926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45994.480104050926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45994.480104050926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45994.480104050926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45994.480104050926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45994.480104050926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45994.480104050926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45994.480104050926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45994.480104050926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45994.480104050926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45994.480104050926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45994.480104050926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45994.480104050926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45994.480104050926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45994.480104050926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45994.480104050926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45994.480104050926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45994.480104050926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45994.480104050926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45994.480104050926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45994.480104050926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45994.480104050926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45994.480104050926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45994.480104050926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45994.480104050926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45994.480104050926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45994.480104050926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45994.480104050926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45994.480104050926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45994.480104050926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45994.480104050926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45994.480104050926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45994.480104050926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45994.480104050926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45994.480104050926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45994.480104050926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45994.480104050926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45994.480104050926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45994.480104050926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45994.480104050926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45994.480104050926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45994.480104050926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45994.480104050926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45994.480104050926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45994.480104050926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45994.480104050926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45994.480104050926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45994.480104050926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45994.480104050926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45994.480104050926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45994.480104050926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45994.480104050926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45994.480104050926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45994.480104050926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45994.480104050926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45994.480104050926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45994.480104050926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45994.480104050926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45994.480104050926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ref="G341:G404" ca="1" si="6">IFERROR(NOW()-F341,"-")</f>
        <v>45994.480104050926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45994.480104050926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45994.480104050926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45994.480104050926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45994.480104050926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45994.480104050926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45994.480104050926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45994.480104050926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45994.480104050926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45994.480104050926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45994.480104050926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45994.480104050926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45994.480104050926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45994.480104050926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45994.480104050926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45994.480104050926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45994.480104050926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45994.480104050926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45994.480104050926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45994.480104050926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45994.480104050926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45994.480104050926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45994.480104050926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45994.480104050926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45994.480104050926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45994.480104050926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45994.480104050926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45994.480104050926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45994.480104050926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45994.480104050926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45994.480104050926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45994.480104050926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45994.480104050926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45994.480104050926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45994.480104050926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45994.480104050926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45994.480104050926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45994.480104050926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45994.480104050926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45994.480104050926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45994.480104050926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45994.480104050926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45994.480104050926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45994.480104050926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45994.480104050926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45994.480104050926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45994.480104050926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45994.480104050926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45994.480104050926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45994.480104050926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45994.480104050926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45994.480104050926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45994.480104050926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45994.480104050926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45994.480104050926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45994.480104050926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45994.480104050926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45994.480104050926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45994.480104050926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45994.480104050926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45994.480104050926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45994.480104050926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45994.480104050926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45994.480104050926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ref="G405:G468" ca="1" si="7">IFERROR(NOW()-F405,"-")</f>
        <v>45994.480104050926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45994.480104050926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45994.480104050926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45994.480104050926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45994.480104050926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45994.480104050926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45994.480104050926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45994.480104050926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45994.480104050926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45994.480104050926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45994.480104050926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45994.480104050926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45994.480104050926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45994.480104050926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45994.480104050926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45994.480104050926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45994.480104050926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45994.480104050926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45994.480104050926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45994.480104050926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45994.480104050926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45994.480104050926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45994.480104050926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45994.480104050926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45994.480104050926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45994.480104050926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45994.480104050926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45994.480104050926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45994.480104050926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45994.480104050926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45994.480104050926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45994.480104050926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45994.480104050926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45994.480104050926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45994.480104050926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45994.480104050926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45994.480104050926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45994.480104050926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45994.480104050926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45994.480104050926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45994.480104050926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45994.480104050926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45994.480104050926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45994.480104050926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45994.480104050926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45994.480104050926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45994.480104050926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45994.480104050926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45994.480104050926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45994.480104050926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45994.480104050926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45994.480104050926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45994.480104050926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45994.480104050926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45994.480104050926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45994.480104050926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45994.480104050926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45994.480104050926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45994.480104050926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45994.480104050926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45994.480104050926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45994.480104050926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45994.480104050926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45994.480104050926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ref="G469:G532" ca="1" si="8">IFERROR(NOW()-F469,"-")</f>
        <v>45994.480104050926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45994.480104050926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45994.480104050926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45994.480104050926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45994.480104050926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45994.480104050926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45994.480104050926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45994.480104050926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45994.480104050926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45994.480104050926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45994.480104050926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45994.480104050926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45994.480104050926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45994.480104050926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45994.480104050926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45994.480104050926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45994.480104050926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45994.480104050926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45994.480104050926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45994.480104050926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45994.480104050926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45994.480104050926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45994.480104050926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45994.480104050926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45994.480104050926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45994.480104050926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45994.480104050926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45994.480104050926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45994.480104050926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45994.480104050926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45994.480104050926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45994.480104050926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45994.480104050926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45994.480104050926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45994.480104050926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45994.480104050926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45994.480104050926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45994.480104050926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45994.480104050926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45994.480104050926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45994.480104050926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45994.480104050926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45994.480104050926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45994.480104050926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45994.480104050926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45994.480104050926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45994.480104050926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45994.480104050926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45994.480104050926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45994.480104050926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45994.480104050926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45994.480104050926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45994.480104050926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45994.480104050926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45994.480104050926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45994.480104050926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45994.480104050926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45994.480104050926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45994.480104050926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45994.480104050926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45994.480104050926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45994.480104050926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45994.480104050926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45994.480104050926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ref="G533:G596" ca="1" si="9">IFERROR(NOW()-F533,"-")</f>
        <v>45994.480104050926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45994.480104050926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45994.480104050926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45994.480104050926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45994.480104050926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45994.480104050926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45994.480104050926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45994.480104050926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45994.480104050926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45994.480104050926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45994.480104050926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45994.480104050926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45994.480104050926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45994.480104050926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45994.480104050926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45994.480104050926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45994.480104050926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45994.480104050926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45994.480104050926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45994.480104050926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45994.480104050926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45994.480104050926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45994.480104050926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45994.480104050926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45994.480104050926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45994.480104050926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45994.480104050926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45994.480104050926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45994.480104050926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45994.480104050926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45994.480104050926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45994.480104050926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45994.480104050926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45994.480104050926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45994.480104050926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45994.480104050926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45994.480104050926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45994.480104050926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45994.480104050926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45994.480104050926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45994.480104050926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45994.480104050926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45994.480104050926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45994.480104050926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45994.480104050926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45994.480104050926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45994.480104050926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45994.480104050926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45994.480104050926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45994.480104050926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45994.480104050926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45994.480104050926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45994.480104050926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45994.480104050926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45994.480104050926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45994.480104050926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45994.480104050926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45994.480104050926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45994.480104050926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45994.480104050926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45994.480104050926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45994.480104050926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45994.480104050926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45994.480104050926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ref="G597:G660" ca="1" si="10">IFERROR(NOW()-F597,"-")</f>
        <v>45994.480104050926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45994.480104050926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45994.480104050926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45994.480104050926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45994.480104050926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45994.480104050926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45994.480104050926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45994.480104050926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45994.480104050926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45994.480104050926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45994.480104050926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45994.480104050926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45994.480104050926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45994.480104050926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45994.480104050926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45994.480104050926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45994.480104050926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45994.480104050926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45994.480104050926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45994.480104050926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45994.480104050926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45994.480104050926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45994.480104050926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45994.480104050926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45994.480104050926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45994.480104050926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45994.480104050926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45994.480104050926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45994.480104050926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45994.480104050926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45994.480104050926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45994.480104050926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45994.480104050926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45994.480104050926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45994.480104050926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45994.480104050926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45994.480104050926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45994.480104050926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45994.480104050926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45994.480104050926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45994.480104050926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45994.480104050926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45994.480104050926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45994.480104050926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45994.480104050926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45994.480104050926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45994.480104050926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45994.480104050926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45994.480104050926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45994.480104050926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45994.480104050926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45994.480104050926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45994.480104050926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45994.480104050926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45994.480104050926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45994.480104050926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45994.480104050926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45994.480104050926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45994.480104050926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45994.480104050926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45994.480104050926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45994.480104050926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45994.480104050926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45994.480104050926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ref="G661:G724" ca="1" si="11">IFERROR(NOW()-F661,"-")</f>
        <v>45994.480104050926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45994.480104050926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45994.480104050926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45994.480104050926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45994.480104050926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45994.480104050926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45994.480104050926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45994.480104050926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45994.480104050926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45994.480104050926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45994.480104050926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45994.480104050926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45994.480104050926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45994.480104050926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45994.480104050926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45994.480104050926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45994.480104050926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45994.480104050926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45994.480104050926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45994.480104050926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45994.480104050926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45994.480104050926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45994.480104050926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45994.480104050926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45994.480104050926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45994.480104050926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45994.480104050926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45994.480104050926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45994.480104050926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45994.480104050926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45994.480104050926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45994.480104050926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45994.480104050926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45994.480104050926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45994.480104050926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45994.480104050926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45994.480104050926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45994.480104050926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45994.480104050926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45994.480104050926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45994.480104050926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45994.480104050926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45994.480104050926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45994.480104050926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45994.480104050926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45994.480104050926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45994.480104050926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45994.480104050926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45994.480104050926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45994.480104050926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45994.480104050926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45994.480104050926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45994.480104050926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45994.480104050926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45994.480104050926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45994.480104050926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45994.480104050926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45994.480104050926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45994.480104050926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45994.480104050926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45994.480104050926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45994.480104050926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45994.480104050926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45994.480104050926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ref="G725:G788" ca="1" si="12">IFERROR(NOW()-F725,"-")</f>
        <v>45994.480104050926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45994.480104050926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45994.480104050926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45994.480104050926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45994.480104050926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45994.480104050926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45994.480104050926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45994.480104050926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45994.480104050926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45994.480104050926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45994.480104050926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45994.480104050926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45994.480104050926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45994.480104050926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45994.480104050926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45994.480104050926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45994.480104050926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45994.480104050926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45994.480104050926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45994.480104050926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45994.480104050926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45994.480104050926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45994.480104050926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45994.480104050926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45994.480104050926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45994.480104050926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45994.480104050926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45994.480104050926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45994.480104050926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45994.480104050926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45994.480104050926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45994.480104050926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45994.480104050926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45994.480104050926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45994.480104050926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45994.480104050926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45994.480104050926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45994.480104050926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45994.480104050926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45994.480104050926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45994.480104050926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45994.480104050926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45994.480104050926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45994.480104050926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45994.480104050926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45994.480104050926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45994.480104050926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45994.480104050926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45994.480104050926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45994.480104050926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45994.480104050926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45994.480104050926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45994.480104050926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45994.480104050926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45994.480104050926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45994.480104050926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45994.480104050926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45994.480104050926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45994.480104050926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45994.480104050926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45994.480104050926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45994.480104050926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45994.480104050926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45994.480104050926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ref="G789:G852" ca="1" si="13">IFERROR(NOW()-F789,"-")</f>
        <v>45994.480104050926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45994.480104050926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45994.480104050926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45994.480104050926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45994.480104050926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45994.480104050926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45994.480104050926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45994.480104050926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45994.480104050926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45994.480104050926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45994.480104050926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45994.480104050926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45994.480104050926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45994.480104050926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45994.480104050926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45994.480104050926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45994.480104050926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45994.480104050926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45994.480104050926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45994.480104050926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45994.480104050926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45994.480104050926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45994.480104050926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45994.480104050926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45994.480104050926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45994.480104050926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45994.480104050926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45994.480104050926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45994.480104050926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45994.480104050926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45994.480104050926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45994.480104050926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45994.480104050926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45994.480104050926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45994.480104050926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45994.480104050926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45994.480104050926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45994.480104050926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45994.480104050926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45994.480104050926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45994.480104050926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45994.480104050926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45994.480104050926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45994.480104050926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45994.480104050926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45994.480104050926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45994.480104050926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45994.480104050926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45994.480104050926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45994.480104050926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45994.480104050926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45994.480104050926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45994.480104050926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45994.480104050926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45994.480104050926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45994.480104050926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45994.480104050926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45994.480104050926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45994.480104050926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45994.480104050926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45994.480104050926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45994.480104050926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45994.480104050926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45994.480104050926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ref="G853:G916" ca="1" si="14">IFERROR(NOW()-F853,"-")</f>
        <v>45994.480104050926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45994.480104050926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45994.480104050926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45994.480104050926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45994.480104050926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45994.480104050926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45994.480104050926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45994.480104050926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45994.480104050926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45994.480104050926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45994.480104050926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45994.480104050926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45994.480104050926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45994.480104050926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45994.480104050926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45994.480104050926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45994.480104050926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45994.480104050926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45994.480104050926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45994.480104050926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45994.480104050926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45994.480104050926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45994.480104050926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45994.480104050926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45994.480104050926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45994.480104050926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45994.480104050926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45994.480104050926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45994.480104050926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45994.480104050926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45994.480104050926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45994.480104050926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45994.480104050926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45994.480104050926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45994.480104050926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45994.480104050926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45994.480104050926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45994.480104050926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45994.480104050926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45994.480104050926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45994.480104050926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45994.480104050926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45994.480104050926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45994.480104050926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45994.480104050926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45994.480104050926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45994.480104050926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45994.480104050926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45994.480104050926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45994.480104050926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45994.480104050926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45994.480104050926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45994.480104050926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45994.480104050926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45994.480104050926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45994.480104050926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45994.480104050926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45994.480104050926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45994.480104050926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45994.480104050926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45994.480104050926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45994.480104050926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45994.480104050926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45994.480104050926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ref="G917:G931" ca="1" si="15">IFERROR(NOW()-F917,"-")</f>
        <v>45994.480104050926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45994.480104050926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45994.480104050926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45994.480104050926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45994.480104050926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45994.480104050926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45994.480104050926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45994.480104050926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45994.480104050926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45994.480104050926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45994.480104050926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45994.480104050926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45994.480104050926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45994.480104050926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45994.480104050926</v>
      </c>
      <c r="H931" s="22"/>
      <c r="I931" s="19" t="str">
        <f>IFERROR(VLOOKUP(D931,DB!A:F,6,0),"")</f>
        <v/>
      </c>
      <c r="J931" s="18" t="str">
        <f>IFERROR(VLOOKUP(D931,DB!A:G,7,0),"")</f>
        <v/>
      </c>
      <c r="K931" s="42"/>
      <c r="L931" s="23" t="str">
        <f>IFERROR(VLOOKUP(D931,DB!A:I,9,0),"")</f>
        <v/>
      </c>
    </row>
  </sheetData>
  <dataValidations count="2">
    <dataValidation allowBlank="1" showInputMessage="1" showErrorMessage="1" sqref="E1" xr:uid="{5914219A-CB83-432D-936A-CC0CB6F3982A}"/>
    <dataValidation type="list" allowBlank="1" showInputMessage="1" showErrorMessage="1" sqref="E2:E9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3"/>
  <sheetViews>
    <sheetView tabSelected="1" workbookViewId="0">
      <selection activeCell="E12" sqref="E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290.99938645833026</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35680</v>
      </c>
      <c r="E3" s="91" t="s">
        <v>39106</v>
      </c>
      <c r="F3" s="92">
        <v>45993.988888888889</v>
      </c>
      <c r="G3" s="93">
        <f ca="1">IFERROR(NOW()-F3,"")</f>
        <v>0.49121516203740612</v>
      </c>
      <c r="H3" s="92">
        <v>45993.983101851853</v>
      </c>
      <c r="I3" s="110" t="str">
        <f>IFERROR(VLOOKUP(D3,DB!A:F,6,0),"")</f>
        <v>Generator-SG</v>
      </c>
      <c r="J3" s="110" t="str">
        <f>IFERROR(VLOOKUP(D3,DB!A:G,7,0),"")</f>
        <v>Good</v>
      </c>
      <c r="K3" s="94" t="s">
        <v>39195</v>
      </c>
      <c r="L3" s="88" t="str">
        <f>IFERROR(VLOOKUP(D3,DB!A:I,9,0),"")</f>
        <v>Latis</v>
      </c>
    </row>
    <row r="4" spans="1:16" ht="15" customHeight="1">
      <c r="A4" s="110" t="s">
        <v>39196</v>
      </c>
      <c r="B4" s="110" t="str">
        <f>IFERROR(VLOOKUP(D4,DB!A:K,11,0),"")</f>
        <v>R4</v>
      </c>
      <c r="C4" s="90">
        <v>1</v>
      </c>
      <c r="D4" s="88" t="s">
        <v>35322</v>
      </c>
      <c r="E4" s="91" t="s">
        <v>39106</v>
      </c>
      <c r="F4" s="92"/>
      <c r="G4" s="93">
        <f ca="1">IFERROR(NOW()-F4,"")</f>
        <v>45994.480104050926</v>
      </c>
      <c r="H4" s="92">
        <v>45994.361608796295</v>
      </c>
      <c r="I4" s="110" t="str">
        <f>IFERROR(VLOOKUP(D4,DB!A:F,6,0),"")</f>
        <v>SCECO</v>
      </c>
      <c r="J4" s="110" t="str">
        <f>IFERROR(VLOOKUP(D4,DB!A:G,7,0),"")</f>
        <v>Weak</v>
      </c>
      <c r="K4" s="94" t="s">
        <v>39197</v>
      </c>
      <c r="L4" s="88" t="str">
        <f>IFERROR(VLOOKUP(D4,DB!A:I,9,0),"")</f>
        <v>Latis</v>
      </c>
    </row>
    <row r="5" spans="1:16" ht="15" customHeight="1">
      <c r="A5" s="110" t="s">
        <v>39196</v>
      </c>
      <c r="B5" s="110" t="str">
        <f>IFERROR(VLOOKUP(D5,DB!A:K,11,0),"")</f>
        <v>R4</v>
      </c>
      <c r="C5" s="90">
        <v>1</v>
      </c>
      <c r="D5" s="88" t="s">
        <v>36546</v>
      </c>
      <c r="E5" s="91" t="s">
        <v>39106</v>
      </c>
      <c r="F5" s="92"/>
      <c r="G5" s="93">
        <f t="shared" ref="G5:G49" ca="1" si="0">IFERROR(NOW()-F5,"")</f>
        <v>45994.480104050926</v>
      </c>
      <c r="H5" s="92">
        <v>45994.397152777776</v>
      </c>
      <c r="I5" s="110" t="str">
        <f>IFERROR(VLOOKUP(D5,DB!A:F,6,0),"")</f>
        <v>SCECO</v>
      </c>
      <c r="J5" s="110" t="str">
        <f>IFERROR(VLOOKUP(D5,DB!A:G,7,0),"")</f>
        <v>Dead</v>
      </c>
      <c r="K5" s="94" t="s">
        <v>39198</v>
      </c>
      <c r="L5" s="88" t="str">
        <f>IFERROR(VLOOKUP(D5,DB!A:I,9,0),"")</f>
        <v>Latis</v>
      </c>
    </row>
    <row r="6" spans="1:16" ht="15" customHeight="1">
      <c r="A6" s="110"/>
      <c r="B6" s="110" t="str">
        <f>IFERROR(VLOOKUP(D6,DB!A:K,11,0),"")</f>
        <v/>
      </c>
      <c r="C6" s="90"/>
      <c r="D6" s="88"/>
      <c r="E6" s="91"/>
      <c r="F6" s="92"/>
      <c r="G6" s="93">
        <f t="shared" ca="1" si="0"/>
        <v>45994.480104050926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45994.480104050926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45994.480104050926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45994.480104050926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45994.480104050926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45994.480104050926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45994.480104050926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45994.480104050926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45994.480104050926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45994.480104050926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45994.480104050926</v>
      </c>
      <c r="H16" s="92"/>
      <c r="I16" s="110" t="str">
        <f>IFERROR(VLOOKUP(D16,DB!A:F,6,0),"")</f>
        <v/>
      </c>
      <c r="J16" s="110" t="str">
        <f>IFERROR(VLOOKUP(D16,DB!A:G,7,0),"")</f>
        <v/>
      </c>
      <c r="K16" s="94"/>
      <c r="L16" s="88" t="str">
        <f>IFERROR(VLOOKUP(D16,DB!A:I,9,0),"")</f>
        <v/>
      </c>
    </row>
    <row r="17" spans="1:12" ht="15" customHeight="1">
      <c r="A17" s="110"/>
      <c r="B17" s="110" t="str">
        <f>IFERROR(VLOOKUP(D17,DB!A:K,11,0),"")</f>
        <v>R4</v>
      </c>
      <c r="C17" s="90"/>
      <c r="D17" s="88" t="s">
        <v>35322</v>
      </c>
      <c r="E17" s="91"/>
      <c r="F17" s="92"/>
      <c r="G17" s="93">
        <f t="shared" ca="1" si="0"/>
        <v>45994.480104050926</v>
      </c>
      <c r="H17" s="92"/>
      <c r="I17" s="110" t="str">
        <f>IFERROR(VLOOKUP(D17,DB!A:F,6,0),"")</f>
        <v>SCECO</v>
      </c>
      <c r="J17" s="110" t="str">
        <f>IFERROR(VLOOKUP(D17,DB!A:G,7,0),"")</f>
        <v>Weak</v>
      </c>
      <c r="K17" s="94"/>
      <c r="L17" s="88" t="str">
        <f>IFERROR(VLOOKUP(D17,DB!A:I,9,0),"")</f>
        <v>Latis</v>
      </c>
    </row>
    <row r="18" spans="1:12" ht="15" customHeight="1">
      <c r="A18" s="110"/>
      <c r="B18" s="110" t="str">
        <f>IFERROR(VLOOKUP(D18,DB!A:K,11,0),"")</f>
        <v/>
      </c>
      <c r="C18" s="90"/>
      <c r="D18" s="88"/>
      <c r="E18" s="91"/>
      <c r="F18" s="92"/>
      <c r="G18" s="93">
        <f t="shared" ca="1" si="0"/>
        <v>45994.480104050926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45994.480104050926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45994.480104050926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45994.480104050926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45994.480104050926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45994.480104050926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45994.480104050926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45994.480104050926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45994.480104050926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45994.480104050926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45994.480104050926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45994.480104050926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45994.480104050926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45994.480104050926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45994.480104050926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45994.480104050926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45994.480104050926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45994.480104050926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45994.480104050926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45994.480104050926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45994.480104050926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45994.480104050926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45994.480104050926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45994.480104050926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45994.480104050926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45994.480104050926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45994.480104050926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45994.480104050926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45994.480104050926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45994.480104050926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45994.480104050926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45994.480104050926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ref="G50:G113" ca="1" si="1">IFERROR(NOW()-F50,"")</f>
        <v>45994.480104050926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45994.480104050926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45994.480104050926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45994.480104050926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45994.480104050926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45994.480104050926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45994.480104050926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45994.480104050926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45994.480104050926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45994.480104050926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45994.480104050926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45994.480104050926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45994.480104050926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45994.480104050926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45994.480104050926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45994.480104050926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45994.480104050926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45994.480104050926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45994.480104050926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45994.480104050926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45994.480104050926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45994.480104050926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45994.480104050926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45994.480104050926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45994.480104050926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45994.480104050926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45994.480104050926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45994.480104050926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45994.480104050926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45994.480104050926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45994.480104050926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45994.480104050926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45994.480104050926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45994.480104050926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45994.480104050926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45994.480104050926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45994.480104050926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45994.480104050926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45994.480104050926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45994.480104050926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45994.480104050926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45994.480104050926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45994.480104050926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45994.480104050926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45994.480104050926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45994.480104050926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45994.480104050926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45994.480104050926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45994.480104050926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45994.480104050926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45994.480104050926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45994.480104050926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45994.480104050926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45994.480104050926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45994.480104050926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45994.480104050926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45994.480104050926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45994.480104050926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45994.480104050926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45994.480104050926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45994.480104050926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45994.480104050926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45994.480104050926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45994.480104050926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ref="G114:G177" ca="1" si="2">IFERROR(NOW()-F114,"")</f>
        <v>45994.480104050926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45994.480104050926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45994.480104050926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45994.480104050926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45994.480104050926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45994.480104050926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45994.480104050926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45994.480104050926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45994.480104050926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45994.480104050926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45994.480104050926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45994.480104050926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45994.480104050926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45994.480104050926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45994.480104050926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45994.480104050926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45994.480104050926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45994.480104050926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45994.480104050926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45994.480104050926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45994.480104050926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45994.480104050926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45994.480104050926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45994.480104050926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45994.480104050926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45994.480104050926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45994.480104050926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45994.480104050926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45994.480104050926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45994.480104050926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45994.480104050926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45994.480104050926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45994.480104050926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45994.480104050926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45994.480104050926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45994.480104050926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45994.480104050926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45994.480104050926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45994.480104050926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45994.480104050926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45994.480104050926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45994.480104050926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45994.480104050926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45994.480104050926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45994.480104050926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45994.480104050926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45994.480104050926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45994.480104050926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45994.480104050926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45994.480104050926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45994.480104050926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45994.480104050926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45994.480104050926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45994.480104050926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45994.480104050926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45994.480104050926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45994.480104050926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45994.480104050926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45994.480104050926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45994.480104050926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45994.480104050926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45994.480104050926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45994.480104050926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45994.480104050926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ref="G178:G223" ca="1" si="3">IFERROR(NOW()-F178,"")</f>
        <v>45994.480104050926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45994.480104050926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45994.480104050926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45994.480104050926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45994.480104050926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45994.480104050926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45994.480104050926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45994.480104050926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45994.480104050926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45994.480104050926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45994.480104050926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45994.480104050926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45994.480104050926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45994.480104050926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45994.480104050926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45994.480104050926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45994.480104050926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45994.480104050926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45994.480104050926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45994.480104050926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45994.480104050926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45994.480104050926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45994.480104050926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45994.480104050926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45994.480104050926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45994.480104050926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45994.480104050926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45994.480104050926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45994.480104050926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45994.480104050926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45994.480104050926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45994.480104050926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45994.480104050926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45994.480104050926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45994.480104050926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45994.480104050926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45994.480104050926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45994.480104050926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45994.480104050926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45994.480104050926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45994.480104050926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45994.480104050926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45994.480104050926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45994.480104050926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45994.480104050926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45994.480104050926</v>
      </c>
      <c r="H223" s="92"/>
      <c r="I223" s="110" t="str">
        <f>IFERROR(VLOOKUP(D223,DB!A:F,6,0),"")</f>
        <v/>
      </c>
      <c r="J223" s="110" t="str">
        <f>IFERROR(VLOOKUP(D223,DB!A:G,7,0),"")</f>
        <v/>
      </c>
      <c r="K223" s="94"/>
      <c r="L223" s="88" t="str">
        <f>IFERROR(VLOOKUP(D223,DB!A:I,9,0),"")</f>
        <v/>
      </c>
    </row>
  </sheetData>
  <dataValidations count="2">
    <dataValidation allowBlank="1" showInputMessage="1" showErrorMessage="1" sqref="E1" xr:uid="{A4F81451-56CC-4543-9497-104C4E44EE4B}"/>
    <dataValidation type="list" allowBlank="1" showInputMessage="1" showErrorMessage="1" sqref="E2:E2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102.64804386573815</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68.29122673610982</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45.818992939814052</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13.106805439812888</v>
      </c>
      <c r="H5" s="136">
        <v>45981.360798611109</v>
      </c>
      <c r="I5" s="106" t="str">
        <f>IFERROR(VLOOKUP(D5,DB!A:F,6,0),"")</f>
        <v>SCECO</v>
      </c>
      <c r="J5" s="106" t="str">
        <f>IFERROR(VLOOKUP(D5,DB!A:G,7,0),"")</f>
        <v>Dead</v>
      </c>
      <c r="K5" s="106" t="s">
        <v>39206</v>
      </c>
      <c r="L5" s="106" t="str">
        <f>IFERROR(VLOOKUP(D5,DB!A:I,9,0),"")</f>
        <v>Latis</v>
      </c>
    </row>
    <row r="6" spans="1:13">
      <c r="A6" s="37"/>
      <c r="B6" s="37" t="str">
        <f>IFERROR(VLOOKUP(D6,DB!A:K,11,0),"")</f>
        <v/>
      </c>
      <c r="C6" s="37"/>
      <c r="D6" s="37"/>
      <c r="E6" s="37"/>
      <c r="F6" s="38"/>
      <c r="G6" s="135">
        <f ca="1">IFERROR(NOW()-F6,"")</f>
        <v>45994.480104050926</v>
      </c>
      <c r="H6" s="38"/>
      <c r="I6" s="37" t="str">
        <f>IFERROR(VLOOKUP(D6,DB!A:F,6,0),"")</f>
        <v/>
      </c>
      <c r="J6" s="37" t="str">
        <f>IFERROR(VLOOKUP(D6,DB!A:G,7,0),"")</f>
        <v/>
      </c>
      <c r="K6" s="37"/>
      <c r="L6" s="37" t="str">
        <f>IFERROR(VLOOKUP(D6,DB!A:I,9,0),"")</f>
        <v/>
      </c>
    </row>
    <row r="7" spans="1:13">
      <c r="A7" s="37"/>
      <c r="B7" s="37" t="str">
        <f>IFERROR(VLOOKUP(D7,DB!A:K,11,0),"")</f>
        <v>R5</v>
      </c>
      <c r="C7" s="37"/>
      <c r="D7" s="37" t="s">
        <v>32431</v>
      </c>
      <c r="E7" s="37"/>
      <c r="F7" s="38"/>
      <c r="G7" s="135">
        <f ca="1">IFERROR(NOW()-F7,"")</f>
        <v>45994.480104050926</v>
      </c>
      <c r="H7" s="38"/>
      <c r="I7" s="37" t="str">
        <f>IFERROR(VLOOKUP(D7,DB!A:F,6,0),"")</f>
        <v>SCECO</v>
      </c>
      <c r="J7" s="37" t="str">
        <f>IFERROR(VLOOKUP(D7,DB!A:G,7,0),"")</f>
        <v>Dead</v>
      </c>
      <c r="K7" s="37"/>
      <c r="L7" s="37" t="str">
        <f>IFERROR(VLOOKUP(D7,DB!A:I,9,0),"")</f>
        <v>Latis</v>
      </c>
    </row>
    <row r="8" spans="1:13">
      <c r="A8" s="37"/>
      <c r="B8" s="37" t="str">
        <f>IFERROR(VLOOKUP(D8,DB!A:K,11,0),"")</f>
        <v/>
      </c>
      <c r="C8" s="37"/>
      <c r="D8" s="37"/>
      <c r="E8" s="37"/>
      <c r="F8" s="38"/>
      <c r="G8" s="135">
        <f ca="1">IFERROR(NOW()-F8,"")</f>
        <v>45994.480104050926</v>
      </c>
      <c r="H8" s="38"/>
      <c r="I8" s="37" t="str">
        <f>IFERROR(VLOOKUP(D8,DB!A:F,6,0),"")</f>
        <v/>
      </c>
      <c r="J8" s="37" t="str">
        <f>IFERROR(VLOOKUP(D8,DB!A:G,7,0),"")</f>
        <v/>
      </c>
      <c r="K8" s="37"/>
      <c r="L8" s="37" t="str">
        <f>IFERROR(VLOOKUP(D8,DB!A:I,9,0),"")</f>
        <v/>
      </c>
    </row>
    <row r="9" spans="1:13">
      <c r="A9" s="37"/>
      <c r="B9" s="37" t="str">
        <f>IFERROR(VLOOKUP(D9,DB!A:K,11,0),"")</f>
        <v>R5</v>
      </c>
      <c r="C9" s="37"/>
      <c r="D9" s="37" t="s">
        <v>36902</v>
      </c>
      <c r="E9" s="37"/>
      <c r="F9" s="38"/>
      <c r="G9" s="135">
        <f ca="1">IFERROR(NOW()-F9,"")</f>
        <v>45994.480104050926</v>
      </c>
      <c r="H9" s="38"/>
      <c r="I9" s="37" t="str">
        <f>IFERROR(VLOOKUP(D9,DB!A:F,6,0),"")</f>
        <v>SCECO</v>
      </c>
      <c r="J9" s="37" t="str">
        <f>IFERROR(VLOOKUP(D9,DB!A:G,7,0),"")</f>
        <v>Dead</v>
      </c>
      <c r="K9" s="37"/>
      <c r="L9" s="37" t="str">
        <f>IFERROR(VLOOKUP(D9,DB!A:I,9,0),"")</f>
        <v>Latis</v>
      </c>
    </row>
    <row r="10" spans="1:13">
      <c r="A10" s="37"/>
      <c r="B10" s="37" t="str">
        <f>IFERROR(VLOOKUP(D10,DB!A:K,11,0),"")</f>
        <v/>
      </c>
      <c r="C10" s="37"/>
      <c r="D10" s="37"/>
      <c r="E10" s="37"/>
      <c r="F10" s="38"/>
      <c r="G10" s="135">
        <f ca="1">IFERROR(NOW()-F10,"")</f>
        <v>45994.480104050926</v>
      </c>
      <c r="H10" s="38"/>
      <c r="I10" s="37" t="str">
        <f>IFERROR(VLOOKUP(D10,DB!A:F,6,0),"")</f>
        <v/>
      </c>
      <c r="J10" s="37" t="str">
        <f>IFERROR(VLOOKUP(D10,DB!A:G,7,0),"")</f>
        <v/>
      </c>
      <c r="K10" s="37"/>
      <c r="L10" s="37" t="str">
        <f>IFERROR(VLOOKUP(D10,DB!A:I,9,0),"")</f>
        <v/>
      </c>
    </row>
    <row r="11" spans="1:13">
      <c r="A11" s="37"/>
      <c r="B11" s="37" t="str">
        <f>IFERROR(VLOOKUP(D11,DB!A:K,11,0),"")</f>
        <v>R5</v>
      </c>
      <c r="C11" s="37"/>
      <c r="D11" s="37" t="s">
        <v>31546</v>
      </c>
      <c r="E11" s="37"/>
      <c r="F11" s="38"/>
      <c r="G11" s="135">
        <f ca="1">IFERROR(NOW()-F11,"")</f>
        <v>45994.480104050926</v>
      </c>
      <c r="H11" s="38"/>
      <c r="I11" s="37" t="str">
        <f>IFERROR(VLOOKUP(D11,DB!A:F,6,0),"")</f>
        <v>SCECO</v>
      </c>
      <c r="J11" s="37" t="str">
        <f>IFERROR(VLOOKUP(D11,DB!A:G,7,0),"")</f>
        <v>Dead</v>
      </c>
      <c r="K11" s="37"/>
      <c r="L11" s="37" t="str">
        <f>IFERROR(VLOOKUP(D11,DB!A:I,9,0),"")</f>
        <v>Latis</v>
      </c>
    </row>
    <row r="12" spans="1:13">
      <c r="A12" s="37"/>
      <c r="B12" s="37" t="str">
        <f>IFERROR(VLOOKUP(D12,DB!A:K,11,0),"")</f>
        <v/>
      </c>
      <c r="C12" s="37"/>
      <c r="D12" s="37"/>
      <c r="E12" s="37"/>
      <c r="F12" s="38"/>
      <c r="G12" s="135">
        <f ca="1">IFERROR(NOW()-F12,"")</f>
        <v>45994.480104050926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45994.480104050926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45994.480104050926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45994.480104050926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45994.480104050926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45994.480104050926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45994.480104050926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45994.480104050926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45994.480104050926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45994.480104050926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45994.480104050926</v>
      </c>
      <c r="H22" s="38"/>
      <c r="I22" s="37" t="str">
        <f>IFERROR(VLOOKUP(D22,DB!A:F,6,0),"")</f>
        <v/>
      </c>
      <c r="J22" s="37" t="str">
        <f>IFERROR(VLOOKUP(D22,DB!A:G,7,0),"")</f>
        <v/>
      </c>
      <c r="K22" s="37"/>
      <c r="L22" s="37" t="str">
        <f>IFERROR(VLOOKUP(D22,DB!A:I,9,0),"")</f>
        <v/>
      </c>
    </row>
    <row r="23" spans="1:12">
      <c r="A23" s="150"/>
      <c r="B23" s="150" t="str">
        <f>IFERROR(VLOOKUP(D23,DB!A:K,11,0),"")</f>
        <v/>
      </c>
      <c r="C23" s="150"/>
      <c r="D23" s="150"/>
      <c r="E23" s="150"/>
      <c r="F23" s="151"/>
      <c r="G23" s="152">
        <f ca="1">IFERROR(NOW()-F23,"")</f>
        <v>45994.480104050926</v>
      </c>
      <c r="H23" s="151"/>
      <c r="I23" s="150" t="str">
        <f>IFERROR(VLOOKUP(D23,DB!A:F,6,0),"")</f>
        <v/>
      </c>
      <c r="J23" s="150" t="str">
        <f>IFERROR(VLOOKUP(D23,DB!A:G,7,0),"")</f>
        <v/>
      </c>
      <c r="K23" s="150"/>
      <c r="L23" s="150" t="str">
        <f>IFERROR(VLOOKUP(D23,DB!A:I,9,0),"")</f>
        <v/>
      </c>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39207</v>
      </c>
      <c r="B2" s="119" t="str">
        <f>IFERROR(VLOOKUP(D2,DB!A:K,11,0),"")</f>
        <v>R6</v>
      </c>
      <c r="C2" s="120">
        <v>1</v>
      </c>
      <c r="D2" s="119" t="s">
        <v>39067</v>
      </c>
      <c r="E2" s="142" t="s">
        <v>39106</v>
      </c>
      <c r="F2" s="121">
        <v>45994.265324074076</v>
      </c>
      <c r="G2" s="72">
        <f ca="1">IFERROR(NOW()-F2,"-")</f>
        <v>0.21477997684996808</v>
      </c>
      <c r="H2" s="121">
        <v>45994.246701388889</v>
      </c>
      <c r="I2" s="119" t="str">
        <f>IFERROR(VLOOKUP(D2,DB!A:F,6,0),"")</f>
        <v>Generator-SG</v>
      </c>
      <c r="J2" s="119" t="str">
        <f>IFERROR(VLOOKUP(D2,DB!A:G,7,0),"")</f>
        <v>Dead</v>
      </c>
      <c r="K2" s="122" t="s">
        <v>39208</v>
      </c>
      <c r="L2" s="137" t="str">
        <f>IFERROR(VLOOKUP(D2,DB!A:I,9,0),"")</f>
        <v>Latis</v>
      </c>
    </row>
    <row r="3" spans="1:16382" ht="31.5" customHeight="1">
      <c r="A3" s="118" t="s">
        <v>39209</v>
      </c>
      <c r="B3" s="119" t="str">
        <f>IFERROR(VLOOKUP(D3,DB!A:K,11,0),"")</f>
        <v>R6</v>
      </c>
      <c r="C3" s="120">
        <v>9</v>
      </c>
      <c r="D3" s="119" t="s">
        <v>29935</v>
      </c>
      <c r="E3" s="142" t="s">
        <v>39185</v>
      </c>
      <c r="F3" s="121">
        <v>45994.307106481479</v>
      </c>
      <c r="G3" s="72">
        <f ca="1">IFERROR(NOW()-F3,"-")</f>
        <v>0.17299756944703404</v>
      </c>
      <c r="H3" s="121">
        <v>45994.299583333333</v>
      </c>
      <c r="I3" s="119" t="str">
        <f>IFERROR(VLOOKUP(D3,DB!A:F,6,0),"")</f>
        <v>SCECO</v>
      </c>
      <c r="J3" s="119" t="str">
        <f>IFERROR(VLOOKUP(D3,DB!A:G,7,0),"")</f>
        <v>Dead</v>
      </c>
      <c r="K3" s="122" t="s">
        <v>39210</v>
      </c>
      <c r="L3" s="137" t="str">
        <f>IFERROR(VLOOKUP(D3,DB!A:I,9,0),"")</f>
        <v>Latis</v>
      </c>
    </row>
    <row r="4" spans="1:16382" ht="31.5" customHeight="1">
      <c r="A4" s="118"/>
      <c r="B4" s="119" t="str">
        <f>IFERROR(VLOOKUP(D4,DB!A:K,11,0),"")</f>
        <v/>
      </c>
      <c r="C4" s="120"/>
      <c r="D4" s="119"/>
      <c r="E4" s="142"/>
      <c r="F4" s="121"/>
      <c r="G4" s="72">
        <f ca="1">IFERROR(NOW()-F4,"-")</f>
        <v>45994.480104050926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45994.480104050926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45994.480104050926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45994.480104050926</v>
      </c>
      <c r="H7" s="121"/>
      <c r="I7" s="119" t="str">
        <f>IFERROR(VLOOKUP(D7,DB!A:F,6,0),"")</f>
        <v/>
      </c>
      <c r="J7" s="119" t="str">
        <f>IFERROR(VLOOKUP(D7,DB!A:G,7,0),"")</f>
        <v/>
      </c>
      <c r="K7" s="122" t="s">
        <v>39211</v>
      </c>
      <c r="L7" s="137" t="str">
        <f>IFERROR(VLOOKUP(D7,DB!A:I,9,0),"")</f>
        <v/>
      </c>
    </row>
    <row r="8" spans="1:16382" ht="31.5" customHeight="1">
      <c r="A8" s="118"/>
      <c r="B8" s="119" t="str">
        <f>IFERROR(VLOOKUP(D8,DB!A:K,11,0),"")</f>
        <v/>
      </c>
      <c r="C8" s="120"/>
      <c r="D8" s="119"/>
      <c r="E8" s="142"/>
      <c r="F8" s="121"/>
      <c r="G8" s="72">
        <f ca="1">IFERROR(NOW()-F8,"-")</f>
        <v>45994.480104050926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45994.480104050926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45994.480104050926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45994.480104050926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45994.480104050926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45994.480104050926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45994.480104050926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45994.480104050926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45994.480104050926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45994.480104050926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45994.480104050926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45994.480104050926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45994.480104050926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45994.480104050926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45994.480104050926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45994.480104050926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45994.480104050926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45994.480104050926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45994.480104050926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45994.480104050926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45994.480104050926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45994.480104050926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45994.480104050926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45994.480104050926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45994.480104050926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45994.480104050926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45994.480104050926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45994.480104050926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45994.480104050926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45994.480104050926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45994.480104050926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45994.480104050926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45994.480104050926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45994.480104050926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45994.480104050926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45994.480104050926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45994.480104050926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45994.480104050926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45994.480104050926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45994.480104050926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45994.480104050926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45994.480104050926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45994.480104050926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45994.480104050926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45994.480104050926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45994.480104050926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45994.480104050926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45994.480104050926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45994.480104050926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45994.480104050926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45994.480104050926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45994.480104050926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45994.480104050926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45994.480104050926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45994.480104050926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45994.480104050926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45994.480104050926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45994.480104050926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45994.480104050926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45994.480104050926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45994.480104050926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45994.480104050926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45994.480104050926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45994.480104050926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45994.480104050926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45994.480104050926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45994.480104050926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45994.480104050926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45994.480104050926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45994.480104050926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45994.480104050926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45994.480104050926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45994.480104050926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45994.480104050926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45994.480104050926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45994.480104050926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45994.480104050926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45994.480104050926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45994.480104050926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45994.480104050926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45994.480104050926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45994.480104050926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45994.480104050926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45994.480104050926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45994.480104050926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45994.480104050926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45994.480104050926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45994.480104050926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45994.480104050926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45994.480104050926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45994.480104050926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45994.480104050926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45994.480104050926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45994.480104050926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45994.480104050926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45994.480104050926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45994.480104050926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45994.480104050926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45994.480104050926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45994.480104050926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45994.480104050926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45994.480104050926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45994.480104050926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45994.480104050926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45994.480104050926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45994.480104050926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45994.480104050926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45994.480104050926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45994.480104050926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45994.480104050926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45994.480104050926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45994.480104050926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45994.480104050926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45994.480104050926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45994.480104050926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45994.480104050926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45994.480104050926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45994.480104050926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45994.480104050926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45994.480104050926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45994.480104050926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45994.480104050926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45994.480104050926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45994.480104050926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45994.480104050926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45994.480104050926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45994.480104050926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45994.480104050926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45994.480104050926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45994.480104050926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45994.480104050926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45994.480104050926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45994.480104050926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45994.480104050926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45994.480104050926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45994.480104050926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45994.480104050926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45994.480104050926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45994.480104050926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45994.480104050926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45994.480104050926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45994.480104050926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45994.480104050926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45994.480104050926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45994.480104050926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45994.480104050926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45994.480104050926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45994.480104050926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45994.480104050926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45994.480104050926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45994.480104050926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45994.480104050926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45994.480104050926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45994.480104050926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45994.480104050926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45994.480104050926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45994.480104050926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45994.480104050926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45994.480104050926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45994.480104050926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45994.480104050926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45994.480104050926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45994.480104050926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45994.480104050926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45994.480104050926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45994.480104050926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45994.480104050926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45994.480104050926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45994.480104050926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45994.480104050926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45994.480104050926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45994.480104050926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45994.480104050926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45994.480104050926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45994.480104050926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45994.480104050926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45994.480104050926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45994.480104050926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45994.480104050926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45994.480104050926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45994.480104050926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45994.480104050926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45994.480104050926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45994.480104050926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45994.480104050926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45994.480104050926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45994.480104050926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45994.480104050926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45994.480104050926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45994.480104050926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45994.480104050926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45994.480104050926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45994.480104050926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45994.480104050926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45994.480104050926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45994.480104050926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45994.480104050926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45994.480104050926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45994.480104050926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45994.480104050926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45994.480104050926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45994.480104050926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45994.480104050926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45994.480104050926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45994.480104050926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45994.480104050926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45994.480104050926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45994.480104050926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45994.480104050926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45994.480104050926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45994.480104050926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45994.480104050926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45994.480104050926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45994.480104050926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45994.480104050926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45994.480104050926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45994.480104050926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45994.480104050926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45994.480104050926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45994.480104050926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45994.480104050926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45994.480104050926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45994.480104050926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45994.480104050926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45994.480104050926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45994.480104050926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45994.480104050926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45994.480104050926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45994.480104050926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45994.480104050926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45994.480104050926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45994.480104050926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45994.480104050926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45994.480104050926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45994.480104050926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45994.480104050926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45994.480104050926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45994.480104050926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45994.480104050926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45994.480104050926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45994.480104050926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45994.480104050926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45994.480104050926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45994.480104050926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45994.480104050926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45994.480104050926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45994.480104050926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45994.480104050926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45994.480104050926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45994.480104050926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45994.480104050926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45994.480104050926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45994.480104050926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45994.480104050926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45994.480104050926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45994.480104050926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45994.480104050926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45994.480104050926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45994.480104050926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45994.480104050926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45994.480104050926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45994.480104050926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45994.480104050926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45994.480104050926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45994.480104050926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45994.480104050926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45994.480104050926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45994.480104050926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45994.480104050926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45994.480104050926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45994.480104050926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45994.480104050926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45994.480104050926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45994.480104050926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45994.480104050926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45994.480104050926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45994.480104050926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45994.480104050926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45994.480104050926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45994.480104050926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45994.480104050926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45994.480104050926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45994.480104050926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45994.480104050926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45994.480104050926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45994.480104050926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45994.480104050926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45994.480104050926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45994.480104050926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45994.480104050926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45994.480104050926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45994.480104050926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45994.480104050926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45994.480104050926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45994.480104050926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45994.480104050926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45994.480104050926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45994.480104050926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45994.480104050926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45994.480104050926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45994.480104050926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45994.480104050926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45994.480104050926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45994.480104050926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45994.480104050926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45994.480104050926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45994.480104050926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45994.480104050926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45994.480104050926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45994.480104050926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45994.480104050926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45994.480104050926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45994.480104050926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45994.480104050926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45994.480104050926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45994.480104050926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45994.480104050926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45994.480104050926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45994.480104050926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45994.480104050926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45994.480104050926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45994.480104050926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45994.480104050926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45994.480104050926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45994.480104050926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45994.480104050926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45994.480104050926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45994.480104050926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45994.480104050926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45994.480104050926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45994.480104050926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45994.480104050926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45994.480104050926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45994.480104050926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45994.480104050926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45994.480104050926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45994.480104050926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45994.480104050926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45994.480104050926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45994.480104050926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45994.480104050926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45994.480104050926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45994.480104050926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45994.480104050926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45994.480104050926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45994.480104050926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45994.480104050926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45994.480104050926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45994.480104050926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45994.480104050926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45994.480104050926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45994.480104050926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45994.480104050926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45994.480104050926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45994.480104050926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45994.480104050926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45994.480104050926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45994.480104050926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45994.480104050926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45994.480104050926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45994.480104050926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45994.480104050926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45994.480104050926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45994.480104050926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45994.480104050926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45994.480104050926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45994.480104050926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45994.480104050926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45994.480104050926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45994.480104050926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45994.480104050926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45994.480104050926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45994.480104050926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45994.480104050926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45994.480104050926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45994.480104050926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45994.480104050926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45994.480104050926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45994.480104050926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45994.480104050926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45994.480104050926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45994.480104050926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45994.480104050926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45994.480104050926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45994.480104050926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45994.480104050926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45994.480104050926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45994.480104050926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45994.480104050926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45994.480104050926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45994.480104050926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45994.480104050926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45994.480104050926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45994.480104050926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45994.480104050926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45994.480104050926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45994.480104050926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45994.480104050926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45994.480104050926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45994.480104050926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45994.480104050926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45994.480104050926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45994.480104050926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45994.480104050926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45994.480104050926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45994.480104050926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45994.480104050926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45994.480104050926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45994.480104050926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45994.480104050926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45994.480104050926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45994.480104050926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45994.480104050926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45994.480104050926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45994.480104050926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45994.480104050926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45994.480104050926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45994.480104050926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45994.480104050926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45994.480104050926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45994.480104050926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45994.480104050926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45994.480104050926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45994.480104050926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45994.480104050926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45994.480104050926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45994.480104050926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45994.480104050926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45994.480104050926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45994.480104050926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45994.480104050926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45994.480104050926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45994.480104050926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45994.480104050926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45994.480104050926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45994.480104050926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45994.480104050926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45994.480104050926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45994.480104050926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45994.480104050926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45994.480104050926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45994.480104050926</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45994.480104050926</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2025-12-03T08:31:35Z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