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30" documentId="13_ncr:1_{F6CB121F-512D-4AA6-A0C1-0FB36C537598}" xr6:coauthVersionLast="47" xr6:coauthVersionMax="47" xr10:uidLastSave="{B6EDCB02-D56C-4581-A45B-126136E150D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5" l="1"/>
  <c r="J7" i="5"/>
  <c r="I7" i="5"/>
  <c r="G7" i="5"/>
  <c r="B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<sst xmlns="http://schemas.openxmlformats.org/spreadsheetml/2006/main" count="180305" uniqueCount="39132">
  <si>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</si>
  <si>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</si>
  <si>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</si>
  <si>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</si>
  <si>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</si>
  <si>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</si>
  <si>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</si>
  <si>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</si>
  <si>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</si>
  <si>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</si>
  <si>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</si>
  <si>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</si>
  <si>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</si>
  <si>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</si>
  <si>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</si>
  <si>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</si>
  <si>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</si>
  <si>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</si>
  <si>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</si>
  <si>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</si>
  <si>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</si>
  <si>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</si>
  <si>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</si>
  <si>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</si>
  <si>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</si>
  <si>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</si>
  <si>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</si>
  <si>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</si>
  <si>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</si>
  <si>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</si>
  <si>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</si>
  <si>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</si>
  <si>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</si>
  <si>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</si>
  <si>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</si>
  <si>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</si>
  <si>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</si>
  <si>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</si>
  <si>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</si>
  <si>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</si>
  <si>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</si>
  <si>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</si>
  <si>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</si>
  <si>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</si>
  <si>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</si>
  <si>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</si>
  <si>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</si>
  <si>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</si>
  <si>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</si>
  <si>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</si>
  <si>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</si>
  <si>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</si>
  <si>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</si>
  <si>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</si>
  <si>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</si>
  <si>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</si>
  <si>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</si>
  <si>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</si>
  <si>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</si>
  <si>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</si>
  <si>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</si>
  <si>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</si>
  <si>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</si>
  <si>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</si>
  <si>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</si>
  <si>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</si>
  <si>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</si>
  <si>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</si>
  <si>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</si>
  <si>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</si>
  <si>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</si>
  <si>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</si>
  <si>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</si>
  <si>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</si>
  <si>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</si>
  <si>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</si>
  <si>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</si>
  <si>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</si>
  <si>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</si>
  <si>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</si>
  <si>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</si>
  <si>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</si>
  <si>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</si>
  <si>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</si>
  <si>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</si>
  <si>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</si>
  <si>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</si>
  <si>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</si>
  <si>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</si>
  <si>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</si>
  <si>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</si>
  <si>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</si>
  <si>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</si>
  <si>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</si>
  <si>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</si>
  <si>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</si>
  <si>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</si>
  <si>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</si>
  <si>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</si>
  <si>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</si>
  <si>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</si>
  <si>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</si>
  <si>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</si>
  <si>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</si>
  <si>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</si>
  <si>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</si>
  <si>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</si>
  <si>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</si>
  <si>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</si>
  <si>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</si>
  <si>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</si>
  <si>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</si>
  <si>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</si>
  <si>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</si>
  <si>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</si>
  <si>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</si>
  <si>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</si>
  <si>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</si>
  <si>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</si>
  <si>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</si>
  <si>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</si>
  <si>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</si>
  <si>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</si>
  <si>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</si>
  <si>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</si>
  <si>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</si>
  <si>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</si>
  <si>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</si>
  <si>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</si>
  <si>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</si>
  <si>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</si>
  <si>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</si>
  <si>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</si>
  <si>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</si>
  <si>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</si>
  <si>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</si>
  <si>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</si>
  <si>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</si>
  <si>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</si>
  <si>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</si>
  <si>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</si>
  <si>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</si>
  <si>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</si>
  <si>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</si>
  <si>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</si>
  <si>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</si>
  <si>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</si>
  <si>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</si>
  <si>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</si>
  <si>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</si>
  <si>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</si>
  <si>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</si>
  <si>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</si>
  <si>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</si>
  <si>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</si>
  <si>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</si>
  <si>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</si>
  <si>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</si>
  <si>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</si>
  <si>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</si>
  <si>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</si>
  <si>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</si>
  <si>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</si>
  <si>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</si>
  <si>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</si>
  <si>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</si>
  <si>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</si>
  <si>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</si>
  <si>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</si>
  <si>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</si>
  <si>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</si>
  <si>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</si>
  <si>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</si>
  <si>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</si>
  <si>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</si>
  <si>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</si>
  <si>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</si>
  <si>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</si>
  <si>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</si>
  <si>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</si>
  <si>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</si>
  <si>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</si>
  <si>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</si>
  <si>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</si>
  <si>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</si>
  <si>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</si>
  <si>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</si>
  <si>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</si>
  <si>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</si>
  <si>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</si>
  <si>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</si>
  <si>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</si>
  <si>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</si>
  <si>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</si>
  <si>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</si>
  <si>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</si>
  <si>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</si>
  <si>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</si>
  <si>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</si>
  <si>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</si>
  <si>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</si>
  <si>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</si>
  <si>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</si>
  <si>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</si>
  <si>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</si>
  <si>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</si>
  <si>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</si>
  <si>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</si>
  <si>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</si>
  <si>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</si>
  <si>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</si>
  <si>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</si>
  <si>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</si>
  <si>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</si>
  <si>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</si>
  <si>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</si>
  <si>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</si>
  <si>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</si>
  <si>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</si>
  <si>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</si>
  <si>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</si>
  <si>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</si>
  <si>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</si>
  <si>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</si>
  <si>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</si>
  <si>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</si>
  <si>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</si>
  <si>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</si>
  <si>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</si>
  <si>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</si>
  <si>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</si>
  <si>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</si>
  <si>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</si>
  <si>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</si>
  <si>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</si>
  <si>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</si>
  <si>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</si>
  <si>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</si>
  <si>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</si>
  <si>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</si>
  <si>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</si>
  <si>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</si>
  <si>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</si>
  <si>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</si>
  <si>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</si>
  <si>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</si>
  <si>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</si>
  <si>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</si>
  <si>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</si>
  <si>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</si>
  <si>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</si>
  <si>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</si>
  <si>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</si>
  <si>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</si>
  <si>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</si>
  <si>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</si>
  <si>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</si>
  <si>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</si>
  <si>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</si>
  <si>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</si>
  <si>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</si>
  <si>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</si>
  <si>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</si>
  <si>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</si>
  <si>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</si>
  <si>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</si>
  <si>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</si>
  <si>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</si>
  <si>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</si>
  <si>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</si>
  <si>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</si>
  <si>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</si>
  <si>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</si>
  <si>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</si>
  <si>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</si>
  <si>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</si>
  <si>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</si>
  <si>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</si>
  <si>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</si>
  <si>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</si>
  <si>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</si>
  <si>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</si>
  <si>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</si>
  <si>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</si>
  <si>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</si>
  <si>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</si>
  <si>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</si>
  <si>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</si>
  <si>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</si>
  <si>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</si>
  <si>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</si>
  <si>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</si>
  <si>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</si>
  <si>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</si>
  <si>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</si>
  <si>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</si>
  <si>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</si>
  <si>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</si>
  <si>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</si>
  <si>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</si>
  <si>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</si>
  <si>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</si>
  <si>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</si>
  <si>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</si>
  <si>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</si>
  <si>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</si>
  <si>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</si>
  <si>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</si>
  <si>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</si>
  <si>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</si>
  <si>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</si>
  <si>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</si>
  <si>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</si>
  <si>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</si>
  <si>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</si>
  <si>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</si>
  <si>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</si>
  <si>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</si>
  <si>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</si>
  <si>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</si>
  <si>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</si>
  <si>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</si>
  <si>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</si>
  <si>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</si>
  <si>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</si>
  <si>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</si>
  <si>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</si>
  <si>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</si>
  <si>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</si>
  <si>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</si>
  <si>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</si>
  <si>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</si>
  <si>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</si>
  <si>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</si>
  <si>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</si>
  <si>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</si>
  <si>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</si>
  <si>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</si>
  <si>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</si>
  <si>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</si>
  <si>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</si>
  <si>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</si>
  <si>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</si>
  <si>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</si>
  <si>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</si>
  <si>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</si>
  <si>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</si>
  <si>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</si>
  <si>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</si>
  <si>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</si>
  <si>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</si>
  <si>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</si>
  <si>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</si>
  <si>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</si>
  <si>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</si>
  <si>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</si>
  <si>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</si>
  <si>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</si>
  <si>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</si>
  <si>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</si>
  <si>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</si>
  <si>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</si>
  <si>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</si>
  <si>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</si>
  <si>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</si>
  <si>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</si>
  <si>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</si>
  <si>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</si>
  <si>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</si>
  <si>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</si>
  <si>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</si>
  <si>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</si>
  <si>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</si>
  <si>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</si>
  <si>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</si>
  <si>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</si>
  <si>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</si>
  <si>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</si>
  <si>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</si>
  <si>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</si>
  <si>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</si>
  <si>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</si>
  <si>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</si>
  <si>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</si>
  <si>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</si>
  <si>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</si>
  <si>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</si>
  <si>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</si>
  <si>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</si>
  <si>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</si>
  <si>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</si>
  <si>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</si>
  <si>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</si>
  <si>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</si>
  <si>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</si>
  <si>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</si>
  <si>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</si>
  <si>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</si>
  <si>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</si>
  <si>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</si>
  <si>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</si>
  <si>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</si>
  <si>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</si>
  <si>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</si>
  <si>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</si>
  <si>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</si>
  <si>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</si>
  <si>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</si>
  <si>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</si>
  <si>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</si>
  <si>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</si>
  <si>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</si>
  <si>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</si>
  <si>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</si>
  <si>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</si>
  <si>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</si>
  <si>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</si>
  <si>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</si>
  <si>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</si>
  <si>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</si>
  <si>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</si>
  <si>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</si>
  <si>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</si>
  <si>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</si>
  <si>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</si>
  <si>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</si>
  <si>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</si>
  <si>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</si>
  <si>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</si>
  <si>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</si>
  <si>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</si>
  <si>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</si>
  <si>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</si>
  <si>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</si>
  <si>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</si>
  <si>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</si>
  <si>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</si>
  <si>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</si>
  <si>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</si>
  <si>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</si>
  <si>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</si>
  <si>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</si>
  <si>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</si>
  <si>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</si>
  <si>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</si>
  <si>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</si>
  <si>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</si>
  <si>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</si>
  <si>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</si>
  <si>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</si>
  <si>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</si>
  <si>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</si>
  <si>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</si>
  <si>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</si>
  <si>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</si>
  <si>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</si>
  <si>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</si>
  <si>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</si>
  <si>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</si>
  <si>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</si>
  <si>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</si>
  <si>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</si>
  <si>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</si>
  <si>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</si>
  <si>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</si>
  <si>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</si>
  <si>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</si>
  <si>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</si>
  <si>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</si>
  <si>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</si>
  <si>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</si>
  <si>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</si>
  <si>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</si>
  <si>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</si>
  <si>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</si>
  <si>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</si>
  <si>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</si>
  <si>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</si>
  <si>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</si>
  <si>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</si>
  <si>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</si>
  <si>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</si>
  <si>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</si>
  <si>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</si>
  <si>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</si>
  <si>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</si>
  <si>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</si>
  <si>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</si>
  <si>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</si>
  <si>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</si>
  <si>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</si>
  <si>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</si>
  <si>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</si>
  <si>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</si>
  <si>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</si>
  <si>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</si>
  <si>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</si>
  <si>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</si>
  <si>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</si>
  <si>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</si>
  <si>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</si>
  <si>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</si>
  <si>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</si>
  <si>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</si>
  <si>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</si>
  <si>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</si>
  <si>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</si>
  <si>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</si>
  <si>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</si>
  <si>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</si>
  <si>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</si>
  <si>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</si>
  <si>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</si>
  <si>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</si>
  <si>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</si>
  <si>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</si>
  <si>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</si>
  <si>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</si>
  <si>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</si>
  <si>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</si>
  <si>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</si>
  <si>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</si>
  <si>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</si>
  <si>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</si>
  <si>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</si>
  <si>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</si>
  <si>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</si>
  <si>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</si>
  <si>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</si>
  <si>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</si>
  <si>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</si>
  <si>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</si>
  <si>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</si>
  <si>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</si>
  <si>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</si>
  <si>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</si>
  <si>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</si>
  <si>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</si>
  <si>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</si>
  <si>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</si>
  <si>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</si>
  <si>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</si>
  <si>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</si>
  <si>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</si>
  <si>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</si>
  <si>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</si>
  <si>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</si>
  <si>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</si>
  <si>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</si>
  <si>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</si>
  <si>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</si>
  <si>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</si>
  <si>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</si>
  <si>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</si>
  <si>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</si>
  <si>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</si>
  <si>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</si>
  <si>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</si>
  <si>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</si>
  <si>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</si>
  <si>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</si>
  <si>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</si>
  <si>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</si>
  <si>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</si>
  <si>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</si>
  <si>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</si>
  <si>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</si>
  <si>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</si>
  <si>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</si>
  <si>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</si>
  <si>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</si>
  <si>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</si>
  <si>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</si>
  <si>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</si>
  <si>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</si>
  <si>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</si>
  <si>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</si>
  <si>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</si>
  <si>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</si>
  <si>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</si>
  <si>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</si>
  <si>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</si>
  <si>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</si>
  <si>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</si>
  <si>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</si>
  <si>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</si>
  <si>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</si>
  <si>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</si>
  <si>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</si>
  <si>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</si>
  <si>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</si>
  <si>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</si>
  <si>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</si>
  <si>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</si>
  <si>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</si>
  <si>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</si>
  <si>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</si>
  <si>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</si>
  <si>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</si>
  <si>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</si>
  <si>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</si>
  <si>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</si>
  <si>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</si>
  <si>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</si>
  <si>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</si>
  <si>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</si>
  <si>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</si>
  <si>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</si>
  <si>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</si>
  <si>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</si>
  <si>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</si>
  <si>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</si>
  <si>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</si>
  <si>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</si>
  <si>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</si>
  <si>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</si>
  <si>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</si>
  <si>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</si>
  <si>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</si>
  <si>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</si>
  <si>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</si>
  <si>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</si>
  <si>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</si>
  <si>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</si>
  <si>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</si>
  <si>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</si>
  <si>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</si>
  <si>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</si>
  <si>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</si>
  <si>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</si>
  <si>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</si>
  <si>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</si>
  <si>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</si>
  <si>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</si>
  <si>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</si>
  <si>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</si>
  <si>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</si>
  <si>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</si>
  <si>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</si>
  <si>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</si>
  <si>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</si>
  <si>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</si>
  <si>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</si>
  <si>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</si>
  <si>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</si>
  <si>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</si>
  <si>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</si>
  <si>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</si>
  <si>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</si>
  <si>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</si>
  <si>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</si>
  <si>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</si>
  <si>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</si>
  <si>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</si>
  <si>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</si>
  <si>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</si>
  <si>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</si>
  <si>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</si>
  <si>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</si>
  <si>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</si>
  <si>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</si>
  <si>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</si>
  <si>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</si>
  <si>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</si>
  <si>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</si>
  <si>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</si>
  <si>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</si>
  <si>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</si>
  <si>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</si>
  <si>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</si>
  <si>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</si>
  <si>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</si>
  <si>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</si>
  <si>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</si>
  <si>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</si>
  <si>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</si>
  <si>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</si>
  <si>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</si>
  <si>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</si>
  <si>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</si>
  <si>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</si>
  <si>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</si>
  <si>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</si>
  <si>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</si>
  <si>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</si>
  <si>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</si>
  <si>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</si>
  <si>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</si>
  <si>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</si>
  <si>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</si>
  <si>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</si>
  <si>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</si>
  <si>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</si>
  <si>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</si>
  <si>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</si>
  <si>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</si>
  <si>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</si>
  <si>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</si>
  <si>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</si>
  <si>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</si>
  <si>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</si>
  <si>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</si>
  <si>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</si>
  <si>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</si>
  <si>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</si>
  <si>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</si>
  <si>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</si>
  <si>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</si>
  <si>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</si>
  <si>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</si>
  <si>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</si>
  <si>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</si>
  <si>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</si>
  <si>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</si>
  <si>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</si>
  <si>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</si>
  <si>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</si>
  <si>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</si>
  <si>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</si>
  <si>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</si>
  <si>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</si>
  <si>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</si>
  <si>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</si>
  <si>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</si>
  <si>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</si>
  <si>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</si>
  <si>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</si>
  <si>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</si>
  <si>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</si>
  <si>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</si>
  <si>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</si>
  <si>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</si>
  <si>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</si>
  <si>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</si>
  <si>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</si>
  <si>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</si>
  <si>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</si>
  <si>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</si>
  <si>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</si>
  <si>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</si>
  <si>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</si>
  <si>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</si>
  <si>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</si>
  <si>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</si>
  <si>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</si>
  <si>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</si>
  <si>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</si>
  <si>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</si>
  <si>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</si>
  <si>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</si>
  <si>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</si>
  <si>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</si>
  <si>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</si>
  <si>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</si>
  <si>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</si>
  <si>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</si>
  <si>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</si>
  <si>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</si>
  <si>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</si>
  <si>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</si>
  <si>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</si>
  <si>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</si>
  <si>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</si>
  <si>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</si>
  <si>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</si>
  <si>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</si>
  <si>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</si>
  <si>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</si>
  <si>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</si>
  <si>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</si>
  <si>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</si>
  <si>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</si>
  <si>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</si>
  <si>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</si>
  <si>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</si>
  <si>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</si>
  <si>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</si>
  <si>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</si>
  <si>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</si>
  <si>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</si>
  <si>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</si>
  <si>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</si>
  <si>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</si>
  <si>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</si>
  <si>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</si>
  <si>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</si>
  <si>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</si>
  <si>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</si>
  <si>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</si>
  <si>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</si>
  <si>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</si>
  <si>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</si>
  <si>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</si>
  <si>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</si>
  <si>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</si>
  <si>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</si>
  <si>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</si>
  <si>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</si>
  <si>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</si>
  <si>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</si>
  <si>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</si>
  <si>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</si>
  <si>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</si>
  <si>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</si>
  <si>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</si>
  <si>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</si>
  <si>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</si>
  <si>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</si>
  <si>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</si>
  <si>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</si>
  <si>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</si>
  <si>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</si>
  <si>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</si>
  <si>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</si>
  <si>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</si>
  <si>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</si>
  <si>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</si>
  <si>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</si>
  <si>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</si>
  <si>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</si>
  <si>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</si>
  <si>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</si>
  <si>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</si>
  <si>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</si>
  <si>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</si>
  <si>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</si>
  <si>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</si>
  <si>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</si>
  <si>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</si>
  <si>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</si>
  <si>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</si>
  <si>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</si>
  <si>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</si>
  <si>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</si>
  <si>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</si>
  <si>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</si>
  <si>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</si>
  <si>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</si>
  <si>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</si>
  <si>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</si>
  <si>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</si>
  <si>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</si>
  <si>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</si>
  <si>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</si>
  <si>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</si>
  <si>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</si>
  <si>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</si>
  <si>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</si>
  <si>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</si>
  <si>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</si>
  <si>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</si>
  <si>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</si>
  <si>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</si>
  <si>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</si>
  <si>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</si>
  <si>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</si>
  <si>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</si>
  <si>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</si>
  <si>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</si>
  <si>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</si>
  <si>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</si>
  <si>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</si>
  <si>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</si>
  <si>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</si>
  <si>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</si>
  <si>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</si>
  <si>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</si>
  <si>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</si>
  <si>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</si>
  <si>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</si>
  <si>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</si>
  <si>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</si>
  <si>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</si>
  <si>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</si>
  <si>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</si>
  <si>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</si>
  <si>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</si>
  <si>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</si>
  <si>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</si>
  <si>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</si>
  <si>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</si>
  <si>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</si>
  <si>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</si>
  <si>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</si>
  <si>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</si>
  <si>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</si>
  <si>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</si>
  <si>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</si>
  <si>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</si>
  <si>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</si>
  <si>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</si>
  <si>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</si>
  <si>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</si>
  <si>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</si>
  <si>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</si>
  <si>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</si>
  <si>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</si>
  <si>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</si>
  <si>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</si>
  <si>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</si>
  <si>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</si>
  <si>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</si>
  <si>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</si>
  <si>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</si>
  <si>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</si>
  <si>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</si>
  <si>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</si>
  <si>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</si>
  <si>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</si>
  <si>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</si>
  <si>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</si>
  <si>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</si>
  <si>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</si>
  <si>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</si>
  <si>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</si>
  <si>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</si>
  <si>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</si>
  <si>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</si>
  <si>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</si>
  <si>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</si>
  <si>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</si>
  <si>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</si>
  <si>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</si>
  <si>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</si>
  <si>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</si>
  <si>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</si>
  <si>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</si>
  <si>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</si>
  <si>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</si>
  <si>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</si>
  <si>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</si>
  <si>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</si>
  <si>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</si>
  <si>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</si>
  <si>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</si>
  <si>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</si>
  <si>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</si>
  <si>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</si>
  <si>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</si>
  <si>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</si>
  <si>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</si>
  <si>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</si>
  <si>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</si>
  <si>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</si>
  <si>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</si>
  <si>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</si>
  <si>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</si>
  <si>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</si>
  <si>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</si>
  <si>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</si>
  <si>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</si>
  <si>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</si>
  <si>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</si>
  <si>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</si>
  <si>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</si>
  <si>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</si>
  <si>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</si>
  <si>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</si>
  <si>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</si>
  <si>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</si>
  <si>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</si>
  <si>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</si>
  <si>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</si>
  <si>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</si>
  <si>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</si>
  <si>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</si>
  <si>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</si>
  <si>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</si>
  <si>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</si>
  <si>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</si>
  <si>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</si>
  <si>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</si>
  <si>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</si>
  <si>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</si>
  <si>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</si>
  <si>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</si>
  <si>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</si>
  <si>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</si>
  <si>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</si>
  <si>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</si>
  <si>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</si>
  <si>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</si>
  <si>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</si>
  <si>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</si>
  <si>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</si>
  <si>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</si>
  <si>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</si>
  <si>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</si>
  <si>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</si>
  <si>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</si>
  <si>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</si>
  <si>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</si>
  <si>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</si>
  <si>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</si>
  <si>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</si>
  <si>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</si>
  <si>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</si>
  <si>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</si>
  <si>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</si>
  <si>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</si>
  <si>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</si>
  <si>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</si>
  <si>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</si>
  <si>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</si>
  <si>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</si>
  <si>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</si>
  <si>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</si>
  <si>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</si>
  <si>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</si>
  <si>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</si>
  <si>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</si>
  <si>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</si>
  <si>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</si>
  <si>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</si>
  <si>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</si>
  <si>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</si>
  <si>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</si>
  <si>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</si>
  <si>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</si>
  <si>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</si>
  <si>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</si>
  <si>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</si>
  <si>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</si>
  <si>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</si>
  <si>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</si>
  <si>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</si>
  <si>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</si>
  <si>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</si>
  <si>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</si>
  <si>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</si>
  <si>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</si>
  <si>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</si>
  <si>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</si>
  <si>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</si>
  <si>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</si>
  <si>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</si>
  <si>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</si>
  <si>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</si>
  <si>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</si>
  <si>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</si>
  <si>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</si>
  <si>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</si>
  <si>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</si>
  <si>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</si>
  <si>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</si>
  <si>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</si>
  <si>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</si>
  <si>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</si>
  <si>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</si>
  <si>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</si>
  <si>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</si>
  <si>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</si>
  <si>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</si>
  <si>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</si>
  <si>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</si>
  <si>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</si>
  <si>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</si>
  <si>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</si>
  <si>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</si>
  <si>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</si>
  <si>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</si>
  <si>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</si>
  <si>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</si>
  <si>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</si>
  <si>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</si>
  <si>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</si>
  <si>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</si>
  <si>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</si>
  <si>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</si>
  <si>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</si>
  <si>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</si>
  <si>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</si>
  <si>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</si>
  <si>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</si>
  <si>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</si>
  <si>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</si>
  <si>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</si>
  <si>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</si>
  <si>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</si>
  <si>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</si>
  <si>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</si>
  <si>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</si>
  <si>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</si>
  <si>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</si>
  <si>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</si>
  <si>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</si>
  <si>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</si>
  <si>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</si>
  <si>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</si>
  <si>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</si>
  <si>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</si>
  <si>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</si>
  <si>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</si>
  <si>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</si>
  <si>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</si>
  <si>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</si>
  <si>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</si>
  <si>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</si>
  <si>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</si>
  <si>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</si>
  <si>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</si>
  <si>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</si>
  <si>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</si>
  <si>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</si>
  <si>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</si>
  <si>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</si>
  <si>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</si>
  <si>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</si>
  <si>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</si>
  <si>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</si>
  <si>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</si>
  <si>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</si>
  <si>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</si>
  <si>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</si>
  <si>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</si>
  <si>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</si>
  <si>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</si>
  <si>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</si>
  <si>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</si>
  <si>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</si>
  <si>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</si>
  <si>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</si>
  <si>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</si>
  <si>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</si>
  <si>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</si>
  <si>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</si>
  <si>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</si>
  <si>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</si>
  <si>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</si>
  <si>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</si>
  <si>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</si>
  <si>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</si>
  <si>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</si>
  <si>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</si>
  <si>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</si>
  <si>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</si>
  <si>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</si>
  <si>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</si>
  <si>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</si>
  <si>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</si>
  <si>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</si>
  <si>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</si>
  <si>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</si>
  <si>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</si>
  <si>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</si>
  <si>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</si>
  <si>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</si>
  <si>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</si>
  <si>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</si>
  <si>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</si>
  <si>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</si>
  <si>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</si>
  <si>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</si>
  <si>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</si>
  <si>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</si>
  <si>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</si>
  <si>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</si>
  <si>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</si>
  <si>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</si>
  <si>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</si>
  <si>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</si>
  <si>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</si>
  <si>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</si>
  <si>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</si>
  <si>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</si>
  <si>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</si>
  <si>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</si>
  <si>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</si>
  <si>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</si>
  <si>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</si>
  <si>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</si>
  <si>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</si>
  <si>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</si>
  <si>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</si>
  <si>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</si>
  <si>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</si>
  <si>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</si>
  <si>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</si>
  <si>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</si>
  <si>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</si>
  <si>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</si>
  <si>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</si>
  <si>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</si>
  <si>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</si>
  <si>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</si>
  <si>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</si>
  <si>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</si>
  <si>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</si>
  <si>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</si>
  <si>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</si>
  <si>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</si>
  <si>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</si>
  <si>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</si>
  <si>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</si>
  <si>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</si>
  <si>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</si>
  <si>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</si>
  <si>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</si>
  <si>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</si>
  <si>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</si>
  <si>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</si>
  <si>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</si>
  <si>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</si>
  <si>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</si>
  <si>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</si>
  <si>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</si>
  <si>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</si>
  <si>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</si>
  <si>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</si>
  <si>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</si>
  <si>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</si>
  <si>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</si>
  <si>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</si>
  <si>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</si>
  <si>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</si>
  <si>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</si>
  <si>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</si>
  <si>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</si>
  <si>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</si>
  <si>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</si>
  <si>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</si>
  <si>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</si>
  <si>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</si>
  <si>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</si>
  <si>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</si>
  <si>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</si>
  <si>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</si>
  <si>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</si>
  <si>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</si>
  <si>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</si>
  <si>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</si>
  <si>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</si>
  <si>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</si>
  <si>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</si>
  <si>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</si>
  <si>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</si>
  <si>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</si>
  <si>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</si>
  <si>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</si>
  <si>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</si>
  <si>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</si>
  <si>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</si>
  <si>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</si>
  <si>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</si>
  <si>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</si>
  <si>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</si>
  <si>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</si>
  <si>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</si>
  <si>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</si>
  <si>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</si>
  <si>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</si>
  <si>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</si>
  <si>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</si>
  <si>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</si>
  <si>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</si>
  <si>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</si>
  <si>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</si>
  <si>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</si>
  <si>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</si>
  <si>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</si>
  <si>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</si>
  <si>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</si>
  <si>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</si>
  <si>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</si>
  <si>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</si>
  <si>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</si>
  <si>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</si>
  <si>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</si>
  <si>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</si>
  <si>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</si>
  <si>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</si>
  <si>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</si>
  <si>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</si>
  <si>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</si>
  <si>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</si>
  <si>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</si>
  <si>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</si>
  <si>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</si>
  <si>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</si>
  <si>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</si>
  <si>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</si>
  <si>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</si>
  <si>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</si>
  <si>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</si>
  <si>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</si>
  <si>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</si>
  <si>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</si>
  <si>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</si>
  <si>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</si>
  <si>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</si>
  <si>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</si>
  <si>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</si>
  <si>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</si>
  <si>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</si>
  <si>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</si>
  <si>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</si>
  <si>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</si>
  <si>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</si>
  <si>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</si>
  <si>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</si>
  <si>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</si>
  <si>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</si>
  <si>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</si>
  <si>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</si>
  <si>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</si>
  <si>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</si>
  <si>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</si>
  <si>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</si>
  <si>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</si>
  <si>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</si>
  <si>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</si>
  <si>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</si>
  <si>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</si>
  <si>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</si>
  <si>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</si>
  <si>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</si>
  <si>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</si>
  <si>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</si>
  <si>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</si>
  <si>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</si>
  <si>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</si>
  <si>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</si>
  <si>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</si>
  <si>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</si>
  <si>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</si>
  <si>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</si>
  <si>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</si>
  <si>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</si>
  <si>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</si>
  <si>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</si>
  <si>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</si>
  <si>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</si>
  <si>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</si>
  <si>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</si>
  <si>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</si>
  <si>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</si>
  <si>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</si>
  <si>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</si>
  <si>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</si>
  <si>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</si>
  <si>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</si>
  <si>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</si>
  <si>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</si>
  <si>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</si>
  <si>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</si>
  <si>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</si>
  <si>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</si>
  <si>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</si>
  <si>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</si>
  <si>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</si>
  <si>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</si>
  <si>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</si>
  <si>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</si>
  <si>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</si>
  <si>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</si>
  <si>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</si>
  <si>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</si>
  <si>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</si>
  <si>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</si>
  <si>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</si>
  <si>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</si>
  <si>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</si>
  <si>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</si>
  <si>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</si>
  <si>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</si>
  <si>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</si>
  <si>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</si>
  <si>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</si>
  <si>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</si>
  <si>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</si>
  <si>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</si>
  <si>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</si>
  <si>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</si>
  <si>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</si>
  <si>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</si>
  <si>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</si>
  <si>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</si>
  <si>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</si>
  <si>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</si>
  <si>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</si>
  <si>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</si>
  <si>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</si>
  <si>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</si>
  <si>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</si>
  <si>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</si>
  <si>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</si>
  <si>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</si>
  <si>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</si>
  <si>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</si>
  <si>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</si>
  <si>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</si>
  <si>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</si>
  <si>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</si>
  <si>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</si>
  <si>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</si>
  <si>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</si>
  <si>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</si>
  <si>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</si>
  <si>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</si>
  <si>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</si>
  <si>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</si>
  <si>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</si>
  <si>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</si>
  <si>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</si>
  <si>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</si>
  <si>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</si>
  <si>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</si>
  <si>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</si>
  <si>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</si>
  <si>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</si>
  <si>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</si>
  <si>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</si>
  <si>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</si>
  <si>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</si>
  <si>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</si>
  <si>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</si>
  <si>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</si>
  <si>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</si>
  <si>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</si>
  <si>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</si>
  <si>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</si>
  <si>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</si>
  <si>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</si>
  <si>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</si>
  <si>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</si>
  <si>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</si>
  <si>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</si>
  <si>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</si>
  <si>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</si>
  <si>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</si>
  <si>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</si>
  <si>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</si>
  <si>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</si>
  <si>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</si>
  <si>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</si>
  <si>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</si>
  <si>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</si>
  <si>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</si>
  <si>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</si>
  <si>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</si>
  <si>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</si>
  <si>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</si>
  <si>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</si>
  <si>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</si>
  <si>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</si>
  <si>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</si>
  <si>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</si>
  <si>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</si>
  <si>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</si>
  <si>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</si>
  <si>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</si>
  <si>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</si>
  <si>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</si>
  <si>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</si>
  <si>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</si>
  <si>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</si>
  <si>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</si>
  <si>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</si>
  <si>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</si>
  <si>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</si>
  <si>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</si>
  <si>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</si>
  <si>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</si>
  <si>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</si>
  <si>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</si>
  <si>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</si>
  <si>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</si>
  <si>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</si>
  <si>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</si>
  <si>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</si>
  <si>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</si>
  <si>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</si>
  <si>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</si>
  <si>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</si>
  <si>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</si>
  <si>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</si>
  <si>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</si>
  <si>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</si>
  <si>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</si>
  <si>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</si>
  <si>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</si>
  <si>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</si>
  <si>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</si>
  <si>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</si>
  <si>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</si>
  <si>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</si>
  <si>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</si>
  <si>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</si>
  <si>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</si>
  <si>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</si>
  <si>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</si>
  <si>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</si>
  <si>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</si>
  <si>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</si>
  <si>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</si>
  <si>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</si>
  <si>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</si>
  <si>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</si>
  <si>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</si>
  <si>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</si>
  <si>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</si>
  <si>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</si>
  <si>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</si>
  <si>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</si>
  <si>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</si>
  <si>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</si>
  <si>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</si>
  <si>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</si>
  <si>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</si>
  <si>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</si>
  <si>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</si>
  <si>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</si>
  <si>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</si>
  <si>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</si>
  <si>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</si>
  <si>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</si>
  <si>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</si>
  <si>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</si>
  <si>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</si>
  <si>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</si>
  <si>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</si>
  <si>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</si>
  <si>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</si>
  <si>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</si>
  <si>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</si>
  <si>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</si>
  <si>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</si>
  <si>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</si>
  <si>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</si>
  <si>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</si>
  <si>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</si>
  <si>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</si>
  <si>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</si>
  <si>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</si>
  <si>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</si>
  <si>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</si>
  <si>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</si>
  <si>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</si>
  <si>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</si>
  <si>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</si>
  <si>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</si>
  <si>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</si>
  <si>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</si>
  <si>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</si>
  <si>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</si>
  <si>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</si>
  <si>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</si>
  <si>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</si>
  <si>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</si>
  <si>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</si>
  <si>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</si>
  <si>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</si>
  <si>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</si>
  <si>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</si>
  <si>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</si>
  <si>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</si>
  <si>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</si>
  <si>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</si>
  <si>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</si>
  <si>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</si>
  <si>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</si>
  <si>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</si>
  <si>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</si>
  <si>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</si>
  <si>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</si>
  <si>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</si>
  <si>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</si>
  <si>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</si>
  <si>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</si>
  <si>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</si>
  <si>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</si>
  <si>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</si>
  <si>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</si>
  <si>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</si>
  <si>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</si>
  <si>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</si>
  <si>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</si>
  <si>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</si>
  <si>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</si>
  <si>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</si>
  <si>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</si>
  <si>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</si>
  <si>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</si>
  <si>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</si>
  <si>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</si>
  <si>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</si>
  <si>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</si>
  <si>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</si>
  <si>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</si>
  <si>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</si>
  <si>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</si>
  <si>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</si>
  <si>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</si>
  <si>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</si>
  <si>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</si>
  <si>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</si>
  <si>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</si>
  <si>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</si>
  <si>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</si>
  <si>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</si>
  <si>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</si>
  <si>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</si>
  <si>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</si>
  <si>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</si>
  <si>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</si>
  <si>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</si>
  <si>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</si>
  <si>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</si>
  <si>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</si>
  <si>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</si>
  <si>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</si>
  <si>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</si>
  <si>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</si>
  <si>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</si>
  <si>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</si>
  <si>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</si>
  <si>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</si>
  <si>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</si>
  <si>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</si>
  <si>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</si>
  <si>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</si>
  <si>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</si>
  <si>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</si>
  <si>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</si>
  <si>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</si>
  <si>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</si>
  <si>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</si>
  <si>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</si>
  <si>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</si>
  <si>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</si>
  <si>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</si>
  <si>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</si>
  <si>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</si>
  <si>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</si>
  <si>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</si>
  <si>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</si>
  <si>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</si>
  <si>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</si>
  <si>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</si>
  <si>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</si>
  <si>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</si>
  <si>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</si>
  <si>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</si>
  <si>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</si>
  <si>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</si>
  <si>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</si>
  <si>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</si>
  <si>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</si>
  <si>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</si>
  <si>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</si>
  <si>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</si>
  <si>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</si>
  <si>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</si>
  <si>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</si>
  <si>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</si>
  <si>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</si>
  <si>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</si>
  <si>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</si>
  <si>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</si>
  <si>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</si>
  <si>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</si>
  <si>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</si>
  <si>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</si>
  <si>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</si>
  <si>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</si>
  <si>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</si>
  <si>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</si>
  <si>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</si>
  <si>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</si>
  <si>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</si>
  <si>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</si>
  <si>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</si>
  <si>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</si>
  <si>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</si>
  <si>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</si>
  <si>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</si>
  <si>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</si>
  <si>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</si>
  <si>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</si>
  <si>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</si>
  <si>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</si>
  <si>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</si>
  <si>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</si>
  <si>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</si>
  <si>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</si>
  <si>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</si>
  <si>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</si>
  <si>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</si>
  <si>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</si>
  <si>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</si>
  <si>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</si>
  <si>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</si>
  <si>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</si>
  <si>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</si>
  <si>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</si>
  <si>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</si>
  <si>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</si>
  <si>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</si>
  <si>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</si>
  <si>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</si>
  <si>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</si>
  <si>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</si>
  <si>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</si>
  <si>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</si>
  <si>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</si>
  <si>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</si>
  <si>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</si>
  <si>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</si>
  <si>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</si>
  <si>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</si>
  <si>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</si>
  <si>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</si>
  <si>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</si>
  <si>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</si>
  <si>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</si>
  <si>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</si>
  <si>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</si>
  <si>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</si>
  <si>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</si>
  <si>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</si>
  <si>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</si>
  <si>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</si>
  <si>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</si>
  <si>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</si>
  <si>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</si>
  <si>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</si>
  <si>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</si>
  <si>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</si>
  <si>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</si>
  <si>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</si>
  <si>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</si>
  <si>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</si>
  <si>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</si>
  <si>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</si>
  <si>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</si>
  <si>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</si>
  <si>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</si>
  <si>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</si>
  <si>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</si>
  <si>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</si>
  <si>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</si>
  <si>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</si>
  <si>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</si>
  <si>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</si>
  <si>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</si>
  <si>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</si>
  <si>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</si>
  <si>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</si>
  <si>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</si>
  <si>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</si>
  <si>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</si>
  <si>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</si>
  <si>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</si>
  <si>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</si>
  <si>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</si>
  <si>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</si>
  <si>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</si>
  <si>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</si>
  <si>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</si>
  <si>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</si>
  <si>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</si>
  <si>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</si>
  <si>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</si>
  <si>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</si>
  <si>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</si>
  <si>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</si>
  <si>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</si>
  <si>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</si>
  <si>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</si>
  <si>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</si>
  <si>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</si>
  <si>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</si>
  <si>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</si>
  <si>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</si>
  <si>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</si>
  <si>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</si>
  <si>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</si>
  <si>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</si>
  <si>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</si>
  <si>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</si>
  <si>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</si>
  <si>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</si>
  <si>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</si>
  <si>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</si>
  <si>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</si>
  <si>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</si>
  <si>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</si>
  <si>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</si>
  <si>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</si>
  <si>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</si>
  <si>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</si>
  <si>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</si>
  <si>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</si>
  <si>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</si>
  <si>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</si>
  <si>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</si>
  <si>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</si>
  <si>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</si>
  <si>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</si>
  <si>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</si>
  <si>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</si>
  <si>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</si>
  <si>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</si>
  <si>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</si>
  <si>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</si>
  <si>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</si>
  <si>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</si>
  <si>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</si>
  <si>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</si>
  <si>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</si>
  <si>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</si>
  <si>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</si>
  <si>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</si>
  <si>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</si>
  <si>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</si>
  <si>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</si>
  <si>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</si>
  <si>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</si>
  <si>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</si>
  <si>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</si>
  <si>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</si>
  <si>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</si>
  <si>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</si>
  <si>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</si>
  <si>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</si>
  <si>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</si>
  <si>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</si>
  <si>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</si>
  <si>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</si>
  <si>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</si>
  <si>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</si>
  <si>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</si>
  <si>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</si>
  <si>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</si>
  <si>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</si>
  <si>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</si>
  <si>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</si>
  <si>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</si>
  <si>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</si>
  <si>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</si>
  <si>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</si>
  <si>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</si>
  <si>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</si>
  <si>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</si>
  <si>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</si>
  <si>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</si>
  <si>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</si>
  <si>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</si>
  <si>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</si>
  <si>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</si>
  <si>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</si>
  <si>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</si>
  <si>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</si>
  <si>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</si>
  <si>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</si>
  <si>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</si>
  <si>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</si>
  <si>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</si>
  <si>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</si>
  <si>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</si>
  <si>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</si>
  <si>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</si>
  <si>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</si>
  <si>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</si>
  <si>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</si>
  <si>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</si>
  <si>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</si>
  <si>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</si>
  <si>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</si>
  <si>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</si>
  <si>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</si>
  <si>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</si>
  <si>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</si>
  <si>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</si>
  <si>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</si>
  <si>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</si>
  <si>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</si>
  <si>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</si>
  <si>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</si>
  <si>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</si>
  <si>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</si>
  <si>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</si>
  <si>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</si>
  <si>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</si>
  <si>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</si>
  <si>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</si>
  <si>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</si>
  <si>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</si>
  <si>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</si>
  <si>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</si>
  <si>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</si>
  <si>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</si>
  <si>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</si>
  <si>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</si>
  <si>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</si>
  <si>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</si>
  <si>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</si>
  <si>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</si>
  <si>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</si>
  <si>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</si>
  <si>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</si>
  <si>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</si>
  <si>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</si>
  <si>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</si>
  <si>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</si>
  <si>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</si>
  <si>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</si>
  <si>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</si>
  <si>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</si>
  <si>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</si>
  <si>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</si>
  <si>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</si>
  <si>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</si>
  <si>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</si>
  <si>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</si>
  <si>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</si>
  <si>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</si>
  <si>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</si>
  <si>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</si>
  <si>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</si>
  <si>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</si>
  <si>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</si>
  <si>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</si>
  <si>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</si>
  <si>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</si>
  <si>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</si>
  <si>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</si>
  <si>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</si>
  <si>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</si>
  <si>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</si>
  <si>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</si>
  <si>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</si>
  <si>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</si>
  <si>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</si>
  <si>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</si>
  <si>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</si>
  <si>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</si>
  <si>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</si>
  <si>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</si>
  <si>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</si>
  <si>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</si>
  <si>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</si>
  <si>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</si>
  <si>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</si>
  <si>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</si>
  <si>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</si>
  <si>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</si>
  <si>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</si>
  <si>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</si>
  <si>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</si>
  <si>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</si>
  <si>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</si>
  <si>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</si>
  <si>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</si>
  <si>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</si>
  <si>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</si>
  <si>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</si>
  <si>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</si>
  <si>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</si>
  <si>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</si>
  <si>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</si>
  <si>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</si>
  <si>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</si>
  <si>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</si>
  <si>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</si>
  <si>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</si>
  <si>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</si>
  <si>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</si>
  <si>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</si>
  <si>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</si>
  <si>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</si>
  <si>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</si>
  <si>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</si>
  <si>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</si>
  <si>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</si>
  <si>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</si>
  <si>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</si>
  <si>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</si>
  <si>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</si>
  <si>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</si>
  <si>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</si>
  <si>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</si>
  <si>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</si>
  <si>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</si>
  <si>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</si>
  <si>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</si>
  <si>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</si>
  <si>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</si>
  <si>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</si>
  <si>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</si>
  <si>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</si>
  <si>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</si>
  <si>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</si>
  <si>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</si>
  <si>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</si>
  <si>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</si>
  <si>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</si>
  <si>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</si>
  <si>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</si>
  <si>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</si>
  <si>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</si>
  <si>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</si>
  <si>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</si>
  <si>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</si>
  <si>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</si>
  <si>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</si>
  <si>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</si>
  <si>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</si>
  <si>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</si>
  <si>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</si>
  <si>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</si>
  <si>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</si>
  <si>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</si>
  <si>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</si>
  <si>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</si>
  <si>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</si>
  <si>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</si>
  <si>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</si>
  <si>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</si>
  <si>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</si>
  <si>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</si>
  <si>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</si>
  <si>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</si>
  <si>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</si>
  <si>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</si>
  <si>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</si>
  <si>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</si>
  <si>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</si>
  <si>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</si>
  <si>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</si>
  <si>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</si>
  <si>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</si>
  <si>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</si>
  <si>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</si>
  <si>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</si>
  <si>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</si>
  <si>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</si>
  <si>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</si>
  <si>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</si>
  <si>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</si>
  <si>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</si>
  <si>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</si>
  <si>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</si>
  <si>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</si>
  <si>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</si>
  <si>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</si>
  <si>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</si>
  <si>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</si>
  <si>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</si>
  <si>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</si>
  <si>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</si>
  <si>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</si>
  <si>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</si>
  <si>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</si>
  <si>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</si>
  <si>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</si>
  <si>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</si>
  <si>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</si>
  <si>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</si>
  <si>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</si>
  <si>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</si>
  <si>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</si>
  <si>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</si>
  <si>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</si>
  <si>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</si>
  <si>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</si>
  <si>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</si>
  <si>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</si>
  <si>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</si>
  <si>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</si>
  <si>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</si>
  <si>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</si>
  <si>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</si>
  <si>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</si>
  <si>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</si>
  <si>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</si>
  <si>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</si>
  <si>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</si>
  <si>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</si>
  <si>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</si>
  <si>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</si>
  <si>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</si>
  <si>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</si>
  <si>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</si>
  <si>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</si>
  <si>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</si>
  <si>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</si>
  <si>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</si>
  <si>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</si>
  <si>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</si>
  <si>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</si>
  <si>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</si>
  <si>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</si>
  <si>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</si>
  <si>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</si>
  <si>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</si>
  <si>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</si>
  <si>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</si>
  <si>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</si>
  <si>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</si>
  <si>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</si>
  <si>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</si>
  <si>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</si>
  <si>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</si>
  <si>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</si>
  <si>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</si>
  <si>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</si>
  <si>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</si>
  <si>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</si>
  <si>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</si>
  <si>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</si>
  <si>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</si>
  <si>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</si>
  <si>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</si>
  <si>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</si>
  <si>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</si>
  <si>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</si>
  <si>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</si>
  <si>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</si>
  <si>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</si>
  <si>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</si>
  <si>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</si>
  <si>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</si>
  <si>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</si>
  <si>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</si>
  <si>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</si>
  <si>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</si>
  <si>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</si>
  <si>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</si>
  <si>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</si>
  <si>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</si>
  <si>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</si>
  <si>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</si>
  <si>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</si>
  <si>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</si>
  <si>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</si>
  <si>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</si>
  <si>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</si>
  <si>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</si>
  <si>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</si>
  <si>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</si>
  <si>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</si>
  <si>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</si>
  <si>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</si>
  <si>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</si>
  <si>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</si>
  <si>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</si>
  <si>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</si>
  <si>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</si>
  <si>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</si>
  <si>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</si>
  <si>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</si>
  <si>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</si>
  <si>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</si>
  <si>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</si>
  <si>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</si>
  <si>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</si>
  <si>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</si>
  <si>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</si>
  <si>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</si>
  <si>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</si>
  <si>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</si>
  <si>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</si>
  <si>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</si>
  <si>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</si>
  <si>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</si>
  <si>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</si>
  <si>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</si>
  <si>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</si>
  <si>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</si>
  <si>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</si>
  <si>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</si>
  <si>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</si>
  <si>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</si>
  <si>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</si>
  <si>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</si>
  <si>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</si>
  <si>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</si>
  <si>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</si>
  <si>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</si>
  <si>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</si>
  <si>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</si>
  <si>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</si>
  <si>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</si>
  <si>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</si>
  <si>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</si>
  <si>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</si>
  <si>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</si>
  <si>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</si>
  <si>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</si>
  <si>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</si>
  <si>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</si>
  <si>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</si>
  <si>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</si>
  <si>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</si>
  <si>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</si>
  <si>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</si>
  <si>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</si>
  <si>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</si>
  <si>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</si>
  <si>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</si>
  <si>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</si>
  <si>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</si>
  <si>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</si>
  <si>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</si>
  <si>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</si>
  <si>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</si>
  <si>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</si>
  <si>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</si>
  <si>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</si>
  <si>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</si>
  <si>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</si>
  <si>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</si>
  <si>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</si>
  <si>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</si>
  <si>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</si>
  <si>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</si>
  <si>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</si>
  <si>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</si>
  <si>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</si>
  <si>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</si>
  <si>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</si>
  <si>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</si>
  <si>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</si>
  <si>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</si>
  <si>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</si>
  <si>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</si>
  <si>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</si>
  <si>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</si>
  <si>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</si>
  <si>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</si>
  <si>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</si>
  <si>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</si>
  <si>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</si>
  <si>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</si>
  <si>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</si>
  <si>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</si>
  <si>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</si>
  <si>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</si>
  <si>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</si>
  <si>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</si>
  <si>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</si>
  <si>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</si>
  <si>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</si>
  <si>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</si>
  <si>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</si>
  <si>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</si>
  <si>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</si>
  <si>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</si>
  <si>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</si>
  <si>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</si>
  <si>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</si>
  <si>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</si>
  <si>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</si>
  <si>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</si>
  <si>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</si>
  <si>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</si>
  <si>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</si>
  <si>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</si>
  <si>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</si>
  <si>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</si>
  <si>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</si>
  <si>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</si>
  <si>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</si>
  <si>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</si>
  <si>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</si>
  <si>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</si>
  <si>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</si>
  <si>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</si>
  <si>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</si>
  <si>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</si>
  <si>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</si>
  <si>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</si>
  <si>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</si>
  <si>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</si>
  <si>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</si>
  <si>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</si>
  <si>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</si>
  <si>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</si>
  <si>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</si>
  <si>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</si>
  <si>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</si>
  <si>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</si>
  <si>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</si>
  <si>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</si>
  <si>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</si>
  <si>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</si>
  <si>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</si>
  <si>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</si>
  <si>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</si>
  <si>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</si>
  <si>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</si>
  <si>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</si>
  <si>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</si>
  <si>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</si>
  <si>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</si>
  <si>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</si>
  <si>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</si>
  <si>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</si>
  <si>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</si>
  <si>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</si>
  <si>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</si>
  <si>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</si>
  <si>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</si>
  <si>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</si>
  <si>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</si>
  <si>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</si>
  <si>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</si>
  <si>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</si>
  <si>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</si>
  <si>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</si>
  <si>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</si>
  <si>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</si>
  <si>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</si>
  <si>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</si>
  <si>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</si>
  <si>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</si>
  <si>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</si>
  <si>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</si>
  <si>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</si>
  <si>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</si>
  <si>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</si>
  <si>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</si>
  <si>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</si>
  <si>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</si>
  <si>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</si>
  <si>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</si>
  <si>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</si>
  <si>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</si>
  <si>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</si>
  <si>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</si>
  <si>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</si>
  <si>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</si>
  <si>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</si>
  <si>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</si>
  <si>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</si>
  <si>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</si>
  <si>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</si>
  <si>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</si>
  <si>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</si>
  <si>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</si>
  <si>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</si>
  <si>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</si>
  <si>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</si>
  <si>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</si>
  <si>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</si>
  <si>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</si>
  <si>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</si>
  <si>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</si>
  <si>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</si>
  <si>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</si>
  <si>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</si>
  <si>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</si>
  <si>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</si>
  <si>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</si>
  <si>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</si>
  <si>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</si>
  <si>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</si>
  <si>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</si>
  <si>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</si>
  <si>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</si>
  <si>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</si>
  <si>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</si>
  <si>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</si>
  <si>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</si>
  <si>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</si>
  <si>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</si>
  <si>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</si>
  <si>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</si>
  <si>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</si>
  <si>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</si>
  <si>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</si>
  <si>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</si>
  <si>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</si>
  <si>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</si>
  <si>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</si>
  <si>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</si>
  <si>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</si>
  <si>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</si>
  <si>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</si>
  <si>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</si>
  <si>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</si>
  <si>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</si>
  <si>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</si>
  <si>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</si>
  <si>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</si>
  <si>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</si>
  <si>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</si>
  <si>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</si>
  <si>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</si>
  <si>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</si>
  <si>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</si>
  <si>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</si>
  <si>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</si>
  <si>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</si>
  <si>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</si>
  <si>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</si>
  <si>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</si>
  <si>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</si>
  <si>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</si>
  <si>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</si>
  <si>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</si>
  <si>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</si>
  <si>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</si>
  <si>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</si>
  <si>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</si>
  <si>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</si>
  <si>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</si>
  <si>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</si>
  <si>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</si>
  <si>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</si>
  <si>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</si>
  <si>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</si>
  <si>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</si>
  <si>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</si>
  <si>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</si>
  <si>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</si>
  <si>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</si>
  <si>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</si>
  <si>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</si>
  <si>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</si>
  <si>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</si>
  <si>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</si>
  <si>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</si>
  <si>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</si>
  <si>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</si>
  <si>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</si>
  <si>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</si>
  <si>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</si>
  <si>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</si>
  <si>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</si>
  <si>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</si>
  <si>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</si>
  <si>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</si>
  <si>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</si>
  <si>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</si>
  <si>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</si>
  <si>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</si>
  <si>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</si>
  <si>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</si>
  <si>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</si>
  <si>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</si>
  <si>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</si>
  <si>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</si>
  <si>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</si>
  <si>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</si>
  <si>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</si>
  <si>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</si>
  <si>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</si>
  <si>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</si>
  <si>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</si>
  <si>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</si>
  <si>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</si>
  <si>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</si>
  <si>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</si>
  <si>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</si>
  <si>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</si>
  <si>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</si>
  <si>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</si>
  <si>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</si>
  <si>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</si>
  <si>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</si>
  <si>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</si>
  <si>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</si>
  <si>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</si>
  <si>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</si>
  <si>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</si>
  <si>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</si>
  <si>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</si>
  <si>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</si>
  <si>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</si>
  <si>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</si>
  <si>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</si>
  <si>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</si>
  <si>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</si>
  <si>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</si>
  <si>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</si>
  <si>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</si>
  <si>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</si>
  <si>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</si>
  <si>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</si>
  <si>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</si>
  <si>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</si>
  <si>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</si>
  <si>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</si>
  <si>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</si>
  <si>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</si>
  <si>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</si>
  <si>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</si>
  <si>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</si>
  <si>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</si>
  <si>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</si>
  <si>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</si>
  <si>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</si>
  <si>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</si>
  <si>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</si>
  <si>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</si>
  <si>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</si>
  <si>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</si>
  <si>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</si>
  <si>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</si>
  <si>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</si>
  <si>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</si>
  <si>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</si>
  <si>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</si>
  <si>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</si>
  <si>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</si>
  <si>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</si>
  <si>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</si>
  <si>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</si>
  <si>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</si>
  <si>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</si>
  <si>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</si>
  <si>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</si>
  <si>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</si>
  <si>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</si>
  <si>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</si>
  <si>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</si>
  <si>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</si>
  <si>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</si>
  <si>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</si>
  <si>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</si>
  <si>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</si>
  <si>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</si>
  <si>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</si>
  <si>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</si>
  <si>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</si>
  <si>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</si>
  <si>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</si>
  <si>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</si>
  <si>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</si>
  <si>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</si>
  <si>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</si>
  <si>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</si>
  <si>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</si>
  <si>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</si>
  <si>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</si>
  <si>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</si>
  <si>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</si>
  <si>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</si>
  <si>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</si>
  <si>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</si>
  <si>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</si>
  <si>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</si>
  <si>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</si>
  <si>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</si>
  <si>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</si>
  <si>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</si>
  <si>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</si>
  <si>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</si>
  <si>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</si>
  <si>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</si>
  <si>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</si>
  <si>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</si>
  <si>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</si>
  <si>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</si>
  <si>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</si>
  <si>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</si>
  <si>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</si>
  <si>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</si>
  <si>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</si>
  <si>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</si>
  <si>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</si>
  <si>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</si>
  <si>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</si>
  <si>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</si>
  <si>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</si>
  <si>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</si>
  <si>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</si>
  <si>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</si>
  <si>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</si>
  <si>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</si>
  <si>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</si>
  <si>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</si>
  <si>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</si>
  <si>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</si>
  <si>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</si>
  <si>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</si>
  <si>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</si>
  <si>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</si>
  <si>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</si>
  <si>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</si>
  <si>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</si>
  <si>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</si>
  <si>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</si>
  <si>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</si>
  <si>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</si>
  <si>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</si>
  <si>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</si>
  <si>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</si>
  <si>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</si>
  <si>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</si>
  <si>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</si>
  <si>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</si>
  <si>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</si>
  <si>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</si>
  <si>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</si>
  <si>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</si>
  <si>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</si>
  <si>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</si>
  <si>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</si>
  <si>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</si>
  <si>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</si>
  <si>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</si>
  <si>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</si>
  <si>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</si>
  <si>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</si>
  <si>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</si>
  <si>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</si>
  <si>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</si>
  <si>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</si>
  <si>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</si>
  <si>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</si>
  <si>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</si>
  <si>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</si>
  <si>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</si>
  <si>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</si>
  <si>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</si>
  <si>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</si>
  <si>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</si>
  <si>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</si>
  <si>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</si>
  <si>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</si>
  <si>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</si>
  <si>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</si>
  <si>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</si>
  <si>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</si>
  <si>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</si>
  <si>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</si>
  <si>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</si>
  <si>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</si>
  <si>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</si>
  <si>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</si>
  <si>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</si>
  <si>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</si>
  <si>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</si>
  <si>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</si>
  <si>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</si>
  <si>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</si>
  <si>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</si>
  <si>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</si>
  <si>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</si>
  <si>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</si>
  <si>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</si>
  <si>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</si>
  <si>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</si>
  <si>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</si>
  <si>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</si>
  <si>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</si>
  <si>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</si>
  <si>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</si>
  <si>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</si>
  <si>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</si>
  <si>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</si>
  <si>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</si>
  <si>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</si>
  <si>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</si>
  <si>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</si>
  <si>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</si>
  <si>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</si>
  <si>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</si>
  <si>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</si>
  <si>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</si>
  <si>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</si>
  <si>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</si>
  <si>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</si>
  <si>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</si>
  <si>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</si>
  <si>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</si>
  <si>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</si>
  <si>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</si>
  <si>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</si>
  <si>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</si>
  <si>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</si>
  <si>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</si>
  <si>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</si>
  <si>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</si>
  <si>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</si>
  <si>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</si>
  <si>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</si>
  <si>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</si>
  <si>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</si>
  <si>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</si>
  <si>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</si>
  <si>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</si>
  <si>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</si>
  <si>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</si>
  <si>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</si>
  <si>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</si>
  <si>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</si>
  <si>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</si>
  <si>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</si>
  <si>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</si>
  <si>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</si>
  <si>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</si>
  <si>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</si>
  <si>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</si>
  <si>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</si>
  <si>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</si>
  <si>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</si>
  <si>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</si>
  <si>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</si>
  <si>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</si>
  <si>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</si>
  <si>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</si>
  <si>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</si>
  <si>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</si>
  <si>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</si>
  <si>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</si>
  <si>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</si>
  <si>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</si>
  <si>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</si>
  <si>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</si>
  <si>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</si>
  <si>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</si>
  <si>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</si>
  <si>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</si>
  <si>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</si>
  <si>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</si>
  <si>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</si>
  <si>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</si>
  <si>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</si>
  <si>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</si>
  <si>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</si>
  <si>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</si>
  <si>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</si>
  <si>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</si>
  <si>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</si>
  <si>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</si>
  <si>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</si>
  <si>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</si>
  <si>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</si>
  <si>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</si>
  <si>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</si>
  <si>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</si>
  <si>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</si>
  <si>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</si>
  <si>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</si>
  <si>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</si>
  <si>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</si>
  <si>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</si>
  <si>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</si>
  <si>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</si>
  <si>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</si>
  <si>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</si>
  <si>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</si>
  <si>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</si>
  <si>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</si>
  <si>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</si>
  <si>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</si>
  <si>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</si>
  <si>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</si>
  <si>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</si>
  <si>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</si>
  <si>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</si>
  <si>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</si>
  <si>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</si>
  <si>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</si>
  <si>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</si>
  <si>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</si>
  <si>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</si>
  <si>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</si>
  <si>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</si>
  <si>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</si>
  <si>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</si>
  <si>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</si>
  <si>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</si>
  <si>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</si>
  <si>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</si>
  <si>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</si>
  <si>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</si>
  <si>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</si>
  <si>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</si>
  <si>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</si>
  <si>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</si>
  <si>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</si>
  <si>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</si>
  <si>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</si>
  <si>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</si>
  <si>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</si>
  <si>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</si>
  <si>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</si>
  <si>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</si>
  <si>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</si>
  <si>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</si>
  <si>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</si>
  <si>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</si>
  <si>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</si>
  <si>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</si>
  <si>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</si>
  <si>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</si>
  <si>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</si>
  <si>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</si>
  <si>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</si>
  <si>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</si>
  <si>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</si>
  <si>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</si>
  <si>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</si>
  <si>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</si>
  <si>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</si>
  <si>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</si>
  <si>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</si>
  <si>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</si>
  <si>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</si>
  <si>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</si>
  <si>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</si>
  <si>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</si>
  <si>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</si>
  <si>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</si>
  <si>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</si>
  <si>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</si>
  <si>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</si>
  <si>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</si>
  <si>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</si>
  <si>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</si>
  <si>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</si>
  <si>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</si>
  <si>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</si>
  <si>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</si>
  <si>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</si>
  <si>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</si>
  <si>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</si>
  <si>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</si>
  <si>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</si>
  <si>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</si>
  <si>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</si>
  <si>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</si>
  <si>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</si>
  <si>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</si>
  <si>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</si>
  <si>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</si>
  <si>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</si>
  <si>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</si>
  <si>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</si>
  <si>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</si>
  <si>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</si>
  <si>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</si>
  <si>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</si>
  <si>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</si>
  <si>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</si>
  <si>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</si>
  <si>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</si>
  <si>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</si>
  <si>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</si>
  <si>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</si>
  <si>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</si>
  <si>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</si>
  <si>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</si>
  <si>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</si>
  <si>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</si>
  <si>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</si>
  <si>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</si>
  <si>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</si>
  <si>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</si>
  <si>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</si>
  <si>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</si>
  <si>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</si>
  <si>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</si>
  <si>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</si>
  <si>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</si>
  <si>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</si>
  <si>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</si>
  <si>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</si>
  <si>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</si>
  <si>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</si>
  <si>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</si>
  <si>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</si>
  <si>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</si>
  <si>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</si>
  <si>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</si>
  <si>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</si>
  <si>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</si>
  <si>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</si>
  <si>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</si>
  <si>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</si>
  <si>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</si>
  <si>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</si>
  <si>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</si>
  <si>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</si>
  <si>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</si>
  <si>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</si>
  <si>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</si>
  <si>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</si>
  <si>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</si>
  <si>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</si>
  <si>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</si>
  <si>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</si>
  <si>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</si>
  <si>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</si>
  <si>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</si>
  <si>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</si>
  <si>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</si>
  <si>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</si>
  <si>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</si>
  <si>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</si>
  <si>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</si>
  <si>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</si>
  <si>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</si>
  <si>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</si>
  <si>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</si>
  <si>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</si>
  <si>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</si>
  <si>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</si>
  <si>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</si>
  <si>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</si>
  <si>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</si>
  <si>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</si>
  <si>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</si>
  <si>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</si>
  <si>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</si>
  <si>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</si>
  <si>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</si>
  <si>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</si>
  <si>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</si>
  <si>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</si>
  <si>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</si>
  <si>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</si>
  <si>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</si>
  <si>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</si>
  <si>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</si>
  <si>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</si>
  <si>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</si>
  <si>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</si>
  <si>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</si>
  <si>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</si>
  <si>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</si>
  <si>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</si>
  <si>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</si>
  <si>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</si>
  <si>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</si>
  <si>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</si>
  <si>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</si>
  <si>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</si>
  <si>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</si>
  <si>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</si>
  <si>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</si>
  <si>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</si>
  <si>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</si>
  <si>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</si>
  <si>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</si>
  <si>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</si>
  <si>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</si>
  <si>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</si>
  <si>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</si>
  <si>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</si>
  <si>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</si>
  <si>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</si>
  <si>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</si>
  <si>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</si>
  <si>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</si>
  <si>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</si>
  <si>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</si>
  <si>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</si>
  <si>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</si>
  <si>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</si>
  <si>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</si>
  <si>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</si>
  <si>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</si>
  <si>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</si>
  <si>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</si>
  <si>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</si>
  <si>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</si>
  <si>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</si>
  <si>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</si>
  <si>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</si>
  <si>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</si>
  <si>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</si>
  <si>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</si>
  <si>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</si>
  <si>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</si>
  <si>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</si>
  <si>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</si>
  <si>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</si>
  <si>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</si>
  <si>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</si>
  <si>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</si>
  <si>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</si>
  <si>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</si>
  <si>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</si>
  <si>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</si>
  <si>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</si>
  <si>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</si>
  <si>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</si>
  <si>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</si>
  <si>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</si>
  <si>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</si>
  <si>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</si>
  <si>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</si>
  <si>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</si>
  <si>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</si>
  <si>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</si>
  <si>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</si>
  <si>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</si>
  <si>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</si>
  <si>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</si>
  <si>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</si>
  <si>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</si>
  <si>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</si>
  <si>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</si>
  <si>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</si>
  <si>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</si>
  <si>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</si>
  <si>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</si>
  <si>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</si>
  <si>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</si>
  <si>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</si>
  <si>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</si>
  <si>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</si>
  <si>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</si>
  <si>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</si>
  <si>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</si>
  <si>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</si>
  <si>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</si>
  <si>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</si>
  <si>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</si>
  <si>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</si>
  <si>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</si>
  <si>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</si>
  <si>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</si>
  <si>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</si>
  <si>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</si>
  <si>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</si>
  <si>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</si>
  <si>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</si>
  <si>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</si>
  <si>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</si>
  <si>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</si>
  <si>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</si>
  <si>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</si>
  <si>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</si>
  <si>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</si>
  <si>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</si>
  <si>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</si>
  <si>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</si>
  <si>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</si>
  <si>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</si>
  <si>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</si>
  <si>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</si>
  <si>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</si>
  <si>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</si>
  <si>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</si>
  <si>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</si>
  <si>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</si>
  <si>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</si>
  <si>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</si>
  <si>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</si>
  <si>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</si>
  <si>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</si>
  <si>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</si>
  <si>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</si>
  <si>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</si>
  <si>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</si>
  <si>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</si>
  <si>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</si>
  <si>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</si>
  <si>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</si>
  <si>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</si>
  <si>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</si>
  <si>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</si>
  <si>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</si>
  <si>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</si>
  <si>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</si>
  <si>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</si>
  <si>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</si>
  <si>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</si>
  <si>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</si>
  <si>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</si>
  <si>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</si>
  <si>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</si>
  <si>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</si>
  <si>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</si>
  <si>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</si>
  <si>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</si>
  <si>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</si>
  <si>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</si>
  <si>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</si>
  <si>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</si>
  <si>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</si>
  <si>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</si>
  <si>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</si>
  <si>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</si>
  <si>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</si>
  <si>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</si>
  <si>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</si>
  <si>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</si>
  <si>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</si>
  <si>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</si>
  <si>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</si>
  <si>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</si>
  <si>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</si>
  <si>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</si>
  <si>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</si>
  <si>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</si>
  <si>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</si>
  <si>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</si>
  <si>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</si>
  <si>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</si>
  <si>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</si>
  <si>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</si>
  <si>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</si>
  <si>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</si>
  <si>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</si>
  <si>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</si>
  <si>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</si>
  <si>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</si>
  <si>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</si>
  <si>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</si>
  <si>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</si>
  <si>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</si>
  <si>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</si>
  <si>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</si>
  <si>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</si>
  <si>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</si>
  <si>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</si>
  <si>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</si>
  <si>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</si>
  <si>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</si>
  <si>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</si>
  <si>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</si>
  <si>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</si>
  <si>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</si>
  <si>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</si>
  <si>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</si>
  <si>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</si>
  <si>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</si>
  <si>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</si>
  <si>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</si>
  <si>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</si>
  <si>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</si>
  <si>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</si>
  <si>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</si>
  <si>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</si>
  <si>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</si>
  <si>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</si>
  <si>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</si>
  <si>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</si>
  <si>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</si>
  <si>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</si>
  <si>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</si>
  <si>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</si>
  <si>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</si>
  <si>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</si>
  <si>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</si>
  <si>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</si>
  <si>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</si>
  <si>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</si>
  <si>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</si>
  <si>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</si>
  <si>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</si>
  <si>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</si>
  <si>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</si>
  <si>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</si>
  <si>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</si>
  <si>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</si>
  <si>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</si>
  <si>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</si>
  <si>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</si>
  <si>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</si>
  <si>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</si>
  <si>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</si>
  <si>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</si>
  <si>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</si>
  <si>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</si>
  <si>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</si>
  <si>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</si>
  <si>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</si>
  <si>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</si>
  <si>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</si>
  <si>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</si>
  <si>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</si>
  <si>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</si>
  <si>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</si>
  <si>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</si>
  <si>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</si>
  <si>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</si>
  <si>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</si>
  <si>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</si>
  <si>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</si>
  <si>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</si>
  <si>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</si>
  <si>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</si>
  <si>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</si>
  <si>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</si>
  <si>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</si>
  <si>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</si>
  <si>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</si>
  <si>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</si>
  <si>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</si>
  <si>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</si>
  <si>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</si>
  <si>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</si>
  <si>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</si>
  <si>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</si>
  <si>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</si>
  <si>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</si>
  <si>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</si>
  <si>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</si>
  <si>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</si>
  <si>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</si>
  <si>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</si>
  <si>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</si>
  <si>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</si>
  <si>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</si>
  <si>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</si>
  <si>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</si>
  <si>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</si>
  <si>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</si>
  <si>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</si>
  <si>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</si>
  <si>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</si>
  <si>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</si>
  <si>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</si>
  <si>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</si>
  <si>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</si>
  <si>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</si>
  <si>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</si>
  <si>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</si>
  <si>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</si>
  <si>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</si>
  <si>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</si>
  <si>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</si>
  <si>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</si>
  <si>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</si>
  <si>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</si>
  <si>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</si>
  <si>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</si>
  <si>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</si>
  <si>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</si>
  <si>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</si>
  <si>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</si>
  <si>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</si>
  <si>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</si>
  <si>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</si>
  <si>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</si>
  <si>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</si>
  <si>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</si>
  <si>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</si>
  <si>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</si>
  <si>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</si>
  <si>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</si>
  <si>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</si>
  <si>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</si>
  <si>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</si>
  <si>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</si>
  <si>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</si>
  <si>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</si>
  <si>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</si>
  <si>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</si>
  <si>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</si>
  <si>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</si>
  <si>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</si>
  <si>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</si>
  <si>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</si>
  <si>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</si>
  <si>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</si>
  <si>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</si>
  <si>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</si>
  <si>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</si>
  <si>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</si>
  <si>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</si>
  <si>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</si>
  <si>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</si>
  <si>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</si>
  <si>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</si>
  <si>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</si>
  <si>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</si>
  <si>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</si>
  <si>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</si>
  <si>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</si>
  <si>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</si>
  <si>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</si>
  <si>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</si>
  <si>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</si>
  <si>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</si>
  <si>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</si>
  <si>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</si>
  <si>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</si>
  <si>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</si>
  <si>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</si>
  <si>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</si>
  <si>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</si>
  <si>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</si>
  <si>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</si>
  <si>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</si>
  <si>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</si>
  <si>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</si>
  <si>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</si>
  <si>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</si>
  <si>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</si>
  <si>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</si>
  <si>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</si>
  <si>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</si>
  <si>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</si>
  <si>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</si>
  <si>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</si>
  <si>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</si>
  <si>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</si>
  <si>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</si>
  <si>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</si>
  <si>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</si>
  <si>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</si>
  <si>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</si>
  <si>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</si>
  <si>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</si>
  <si>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</si>
  <si>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</si>
  <si>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</si>
  <si>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</si>
  <si>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</si>
  <si>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</si>
  <si>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</si>
  <si>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</si>
  <si>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</si>
  <si>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</si>
  <si>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</si>
  <si>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</si>
  <si>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</si>
  <si>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</si>
  <si>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</si>
  <si>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</si>
  <si>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</si>
  <si>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</si>
  <si>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</si>
  <si>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</si>
  <si>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</si>
  <si>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</si>
  <si>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</si>
  <si>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</si>
  <si>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</si>
  <si>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</si>
  <si>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</si>
  <si>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</si>
  <si>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</si>
  <si>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</si>
  <si>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</si>
  <si>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</si>
  <si>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</si>
  <si>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</si>
  <si>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</si>
  <si>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</si>
  <si>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</si>
  <si>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</si>
  <si>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</si>
  <si>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</si>
  <si>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</si>
  <si>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</si>
  <si>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</si>
  <si>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</si>
  <si>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</si>
  <si>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</si>
  <si>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</si>
  <si>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</si>
  <si>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</si>
  <si>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</si>
  <si>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</si>
  <si>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</si>
  <si>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</si>
  <si>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</si>
  <si>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</si>
  <si>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</si>
  <si>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</si>
  <si>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</si>
  <si>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</si>
  <si>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</si>
  <si>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</si>
  <si>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</si>
  <si>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</si>
  <si>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</si>
  <si>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</si>
  <si>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</si>
  <si>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</si>
  <si>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</si>
  <si>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</si>
  <si>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</si>
  <si>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</si>
  <si>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</si>
  <si>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</si>
  <si>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</si>
  <si>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</si>
  <si>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</si>
  <si>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</si>
  <si>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</si>
  <si>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</si>
  <si>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</si>
  <si>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</si>
  <si>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</si>
  <si>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</si>
  <si>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</si>
  <si>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</si>
  <si>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</si>
  <si>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</si>
  <si>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</si>
  <si>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</si>
  <si>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</si>
  <si>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</si>
  <si>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</si>
  <si>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</si>
  <si>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</si>
  <si>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</si>
  <si>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</si>
  <si>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</si>
  <si>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</si>
  <si>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</si>
  <si>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</si>
  <si>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</si>
  <si>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</si>
  <si>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</si>
  <si>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</si>
  <si>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</si>
  <si>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</si>
  <si>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</si>
  <si>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</si>
  <si>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</si>
  <si>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</si>
  <si>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</si>
  <si>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</si>
  <si>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</si>
  <si>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</si>
  <si>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</si>
  <si>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</si>
  <si>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</si>
  <si>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</si>
  <si>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</si>
  <si>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</si>
  <si>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</si>
  <si>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</si>
  <si>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</si>
  <si>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</si>
  <si>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</si>
  <si>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</si>
  <si>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</si>
  <si>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</si>
  <si>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</si>
  <si>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</si>
  <si>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</si>
  <si>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</si>
  <si>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</si>
  <si>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</si>
  <si>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</si>
  <si>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</si>
  <si>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</si>
  <si>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</si>
  <si>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</si>
  <si>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</si>
  <si>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</si>
  <si>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</si>
  <si>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</si>
  <si>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</si>
  <si>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</si>
  <si>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</si>
  <si>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</si>
  <si>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</si>
  <si>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</si>
  <si>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</si>
  <si>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</si>
  <si>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</si>
  <si>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</si>
  <si>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</si>
  <si>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</si>
  <si>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</si>
  <si>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</si>
  <si>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</si>
  <si>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</si>
  <si>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</si>
  <si>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</si>
  <si>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</si>
  <si>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</si>
  <si>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</si>
  <si>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</si>
  <si>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</si>
  <si>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</si>
  <si>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</si>
  <si>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</si>
  <si>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</si>
  <si>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</si>
  <si>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</si>
  <si>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</si>
  <si>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</si>
  <si>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</si>
  <si>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</si>
  <si>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</si>
  <si>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</si>
  <si>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</si>
  <si>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</si>
  <si>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</si>
  <si>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</si>
  <si>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</si>
  <si>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</si>
  <si>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</si>
  <si>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</si>
  <si>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</si>
  <si>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</si>
  <si>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</si>
  <si>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</si>
  <si>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</si>
  <si>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</si>
  <si>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</si>
  <si>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</si>
  <si>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</si>
  <si>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</si>
  <si>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</si>
  <si>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</si>
  <si>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</si>
  <si>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</si>
  <si>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</si>
  <si>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</si>
  <si>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</si>
  <si>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</si>
  <si>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</si>
  <si>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</si>
  <si>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</si>
  <si>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</si>
  <si>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</si>
  <si>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</si>
  <si>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</si>
  <si>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</si>
  <si>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</si>
  <si>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</si>
  <si>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</si>
  <si>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</si>
  <si>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</si>
  <si>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</si>
  <si>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</si>
  <si>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</si>
  <si>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</si>
  <si>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</si>
  <si>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</si>
  <si>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</si>
  <si>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</si>
  <si>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</si>
  <si>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</si>
  <si>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</si>
  <si>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</si>
  <si>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</si>
  <si>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</si>
  <si>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</si>
  <si>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</si>
  <si>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</si>
  <si>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</si>
  <si>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</si>
  <si>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</si>
  <si>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</si>
  <si>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</si>
  <si>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</si>
  <si>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</si>
  <si>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</si>
  <si>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</si>
  <si>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</si>
  <si>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</si>
  <si>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</si>
  <si>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</si>
  <si>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</si>
  <si>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</si>
  <si>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</si>
  <si>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</si>
  <si>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</si>
  <si>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</si>
  <si>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</si>
  <si>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</si>
  <si>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</si>
  <si>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</si>
  <si>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</si>
  <si>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</si>
  <si>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</si>
  <si>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</si>
  <si>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</si>
  <si>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</si>
  <si>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</si>
  <si>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</si>
  <si>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</si>
  <si>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</si>
  <si>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</si>
  <si>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</si>
  <si>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</si>
  <si>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</si>
  <si>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</si>
  <si>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</si>
  <si>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</si>
  <si>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</si>
  <si>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</si>
  <si>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</si>
  <si>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</si>
  <si>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</si>
  <si>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</si>
  <si>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</si>
  <si>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</si>
  <si>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</si>
  <si>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</si>
  <si>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</si>
  <si>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</si>
  <si>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</si>
  <si>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</si>
  <si>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</si>
  <si>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</si>
  <si>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</si>
  <si>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</si>
  <si>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</si>
  <si>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</si>
  <si>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</si>
  <si>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</si>
  <si>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</si>
  <si>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</si>
  <si>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</si>
  <si>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</si>
  <si>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</si>
  <si>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</si>
  <si>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</si>
  <si>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</si>
  <si>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</si>
  <si>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</si>
  <si>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</si>
  <si>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</si>
  <si>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</si>
  <si>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</si>
  <si>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</si>
  <si>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</si>
  <si>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</si>
  <si>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</si>
  <si>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</si>
  <si>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</si>
  <si>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</si>
  <si>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</si>
  <si>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</si>
  <si>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</si>
  <si>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</si>
  <si>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</si>
  <si>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</si>
  <si>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</si>
  <si>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</si>
  <si>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</si>
  <si>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</si>
  <si>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</si>
  <si>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</si>
  <si>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</si>
  <si>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</si>
  <si>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</si>
  <si>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</si>
  <si>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</si>
  <si>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</si>
  <si>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</si>
  <si>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</si>
  <si>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</si>
  <si>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</si>
  <si>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</si>
  <si>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</si>
  <si>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</si>
  <si>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</si>
  <si>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</si>
  <si>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</si>
  <si>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</si>
  <si>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</si>
  <si>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</si>
  <si>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</si>
  <si>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</si>
  <si>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</si>
  <si>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</si>
  <si>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</si>
  <si>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</si>
  <si>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</si>
  <si>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</si>
  <si>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</si>
  <si>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</si>
  <si>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</si>
  <si>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</si>
  <si>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</si>
  <si>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</si>
  <si>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</si>
  <si>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</si>
  <si>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</si>
  <si>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</si>
  <si>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</si>
  <si>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</si>
  <si>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</si>
  <si>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</si>
  <si>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</si>
  <si>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</si>
  <si>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</si>
  <si>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</si>
  <si>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</si>
  <si>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</si>
  <si>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</si>
  <si>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</si>
  <si>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</si>
  <si>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</si>
  <si>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</si>
  <si>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</si>
  <si>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</si>
  <si>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</si>
  <si>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</si>
  <si>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</si>
  <si>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</si>
  <si>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</si>
  <si>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</si>
  <si>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</si>
  <si>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</si>
  <si>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</si>
  <si>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</si>
  <si>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</si>
  <si>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</si>
  <si>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</si>
  <si>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</si>
  <si>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</si>
  <si>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</si>
  <si>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</si>
  <si>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</si>
  <si>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</si>
  <si>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</si>
  <si>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</si>
  <si>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</si>
  <si>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</si>
  <si>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</si>
  <si>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</si>
  <si>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</si>
  <si>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</si>
  <si>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</si>
  <si>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</si>
  <si>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</si>
  <si>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</si>
  <si>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</si>
  <si>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</si>
  <si>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</si>
  <si>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</si>
  <si>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</si>
  <si>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</si>
  <si>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</si>
  <si>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</si>
  <si>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</si>
  <si>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</si>
  <si>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</si>
  <si>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</si>
  <si>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</si>
  <si>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</si>
  <si>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</si>
  <si>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</si>
  <si>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</si>
  <si>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</si>
  <si>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</si>
  <si>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</si>
  <si>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</si>
  <si>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</si>
  <si>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</si>
  <si>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</si>
  <si>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</si>
  <si>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</si>
  <si>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</si>
  <si>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</si>
  <si>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</si>
  <si>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</si>
  <si>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</si>
  <si>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</si>
  <si>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</si>
  <si>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</si>
  <si>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</si>
  <si>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</si>
  <si>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</si>
  <si>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</si>
  <si>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</si>
  <si>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</si>
  <si>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</si>
  <si>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</si>
  <si>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</si>
  <si>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</si>
  <si>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</si>
  <si>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</si>
  <si>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</si>
  <si>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</si>
  <si>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</si>
  <si>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</si>
  <si>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</si>
  <si>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</si>
  <si>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</si>
  <si>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</si>
  <si>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</si>
  <si>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</si>
  <si>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</si>
  <si>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</si>
  <si>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</si>
  <si>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</si>
  <si>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</si>
  <si>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</si>
  <si>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</si>
  <si>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</si>
  <si>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</si>
  <si>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</si>
  <si>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</si>
  <si>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</si>
  <si>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</si>
  <si>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</si>
  <si>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</si>
  <si>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</si>
  <si>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</si>
  <si>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</si>
  <si>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</si>
  <si>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</si>
  <si>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</si>
  <si>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</si>
  <si>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</si>
  <si>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</si>
  <si>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</si>
  <si>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</si>
  <si>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</si>
  <si>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</si>
  <si>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</si>
  <si>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</si>
  <si>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</si>
  <si>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</si>
  <si>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</si>
  <si>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</si>
  <si>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</si>
  <si>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</si>
  <si>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</si>
  <si>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</si>
  <si>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</si>
  <si>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</si>
  <si>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</si>
  <si>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</si>
  <si>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</si>
  <si>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</si>
  <si>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</si>
  <si>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</si>
  <si>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</si>
  <si>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</si>
  <si>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</si>
  <si>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</si>
  <si>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</si>
  <si>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</si>
  <si>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</si>
  <si>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</si>
  <si>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</si>
  <si>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</si>
  <si>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</si>
  <si>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</si>
  <si>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</si>
  <si>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</si>
  <si>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</si>
  <si>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</si>
  <si>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</si>
  <si>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</si>
  <si>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</si>
  <si>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</si>
  <si>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</si>
  <si>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</si>
  <si>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</si>
  <si>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</si>
  <si>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</si>
  <si>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</si>
  <si>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</si>
  <si>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</si>
  <si>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</si>
  <si>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</si>
  <si>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</si>
  <si>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</si>
  <si>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</si>
  <si>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</si>
  <si>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</si>
  <si>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</si>
  <si>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</si>
  <si>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</si>
  <si>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</si>
  <si>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</si>
  <si>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</si>
  <si>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</si>
  <si>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</si>
  <si>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</si>
  <si>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</si>
  <si>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</si>
  <si>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</si>
  <si>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</si>
  <si>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</si>
  <si>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</si>
  <si>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</si>
  <si>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</si>
  <si>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</si>
  <si>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</si>
  <si>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</si>
  <si>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</si>
  <si>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</si>
  <si>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</si>
  <si>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</si>
  <si>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</si>
  <si>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</si>
  <si>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</si>
  <si>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</si>
  <si>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</si>
  <si>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</si>
  <si>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</si>
  <si>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</si>
  <si>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</si>
  <si>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</si>
  <si>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</si>
  <si>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</si>
  <si>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</si>
  <si>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</si>
  <si>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</si>
  <si>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</si>
  <si>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</si>
  <si>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</si>
  <si>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</si>
  <si>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</si>
  <si>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</si>
  <si>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</si>
  <si>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</si>
  <si>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</si>
  <si>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</si>
  <si>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</si>
  <si>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</si>
  <si>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</si>
  <si>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</si>
  <si>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</si>
  <si>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</si>
  <si>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</si>
  <si>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</si>
  <si>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</si>
  <si>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</si>
  <si>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</si>
  <si>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</si>
  <si>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</si>
  <si>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</si>
  <si>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</si>
  <si>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</si>
  <si>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</si>
  <si>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</si>
  <si>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</si>
  <si>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</si>
  <si>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</si>
  <si>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</si>
  <si>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</si>
  <si>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</si>
  <si>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</si>
  <si>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</si>
  <si>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</si>
  <si>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</si>
  <si>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</si>
  <si>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</si>
  <si>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</si>
  <si>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</si>
  <si>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</si>
  <si>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</si>
  <si>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</si>
  <si>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</si>
  <si>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</si>
  <si>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</si>
  <si>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</si>
  <si>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</si>
  <si>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</si>
  <si>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</si>
  <si>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</si>
  <si>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</si>
  <si>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</si>
  <si>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</si>
  <si>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</si>
  <si>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</si>
  <si>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</si>
  <si>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</si>
  <si>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</si>
  <si>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</si>
  <si>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</si>
  <si>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</si>
  <si>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</si>
  <si>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</si>
  <si>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</si>
  <si>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</si>
  <si>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</si>
  <si>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</si>
  <si>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</si>
  <si>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</si>
  <si>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</si>
  <si>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</si>
  <si>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</si>
  <si>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</si>
  <si>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</si>
  <si>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</si>
  <si>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</si>
  <si>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</si>
  <si>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</si>
  <si>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</si>
  <si>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</si>
  <si>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</si>
  <si>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</si>
  <si>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</si>
  <si>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</si>
  <si>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</si>
  <si>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</si>
  <si>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</si>
  <si>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</si>
  <si>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</si>
  <si>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</si>
  <si>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</si>
  <si>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</si>
  <si>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</si>
  <si>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</si>
  <si>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</si>
  <si>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</si>
  <si>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</si>
  <si>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</si>
  <si>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</si>
  <si>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</si>
  <si>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</si>
  <si>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</si>
  <si>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</si>
  <si>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</si>
  <si>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</si>
  <si>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</si>
  <si>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</si>
  <si>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</si>
  <si>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</si>
  <si>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</si>
  <si>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</si>
  <si>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</si>
  <si>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</si>
  <si>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</si>
  <si>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</si>
  <si>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</si>
  <si>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</si>
  <si>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</si>
  <si>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</si>
  <si>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</si>
  <si>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</si>
  <si>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</si>
  <si>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</si>
  <si>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</si>
  <si>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</si>
  <si>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</si>
  <si>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</si>
  <si>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</si>
  <si>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</si>
  <si>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</si>
  <si>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</si>
  <si>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</si>
  <si>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</si>
  <si>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</si>
  <si>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</si>
  <si>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</si>
  <si>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</si>
  <si>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</si>
  <si>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</si>
  <si>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</si>
  <si>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</si>
  <si>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</si>
  <si>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</si>
  <si>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</si>
  <si>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</si>
  <si>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</si>
  <si>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</si>
  <si>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</si>
  <si>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</si>
  <si>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</si>
  <si>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</si>
  <si>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</si>
  <si>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</si>
  <si>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</si>
  <si>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</si>
  <si>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</si>
  <si>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</si>
  <si>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</si>
  <si>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</si>
  <si>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</si>
  <si>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</si>
  <si>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</si>
  <si>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</si>
  <si>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</si>
  <si>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</si>
  <si>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</si>
  <si>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</si>
  <si>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</si>
  <si>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</si>
  <si>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</si>
  <si>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</si>
  <si>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</si>
  <si>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</si>
  <si>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</si>
  <si>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</si>
  <si>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</si>
  <si>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</si>
  <si>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</si>
  <si>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</si>
  <si>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</si>
  <si>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</si>
  <si>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</si>
  <si>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</si>
  <si>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</si>
  <si>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</si>
  <si>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</si>
  <si>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</si>
  <si>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</si>
  <si>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</si>
  <si>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</si>
  <si>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</si>
  <si>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</si>
  <si>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</si>
  <si>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</si>
  <si>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</si>
  <si>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</si>
  <si>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</si>
  <si>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</si>
  <si>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</si>
  <si>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</si>
  <si>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</si>
  <si>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</si>
  <si>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</si>
  <si>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</si>
  <si>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</si>
  <si>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</si>
  <si>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</si>
  <si>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</si>
  <si>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</si>
  <si>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</si>
  <si>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</si>
  <si>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</si>
  <si>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</si>
  <si>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</si>
  <si>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</si>
  <si>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</si>
  <si>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</si>
  <si>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</si>
  <si>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</si>
  <si>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</si>
  <si>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</si>
  <si>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</si>
  <si>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</si>
  <si>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</si>
  <si>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</si>
  <si>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</si>
  <si>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</si>
  <si>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</si>
  <si>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</si>
  <si>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</si>
  <si>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</si>
  <si>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</si>
  <si>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</si>
  <si>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</si>
  <si>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</si>
  <si>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</si>
  <si>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</si>
  <si>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</si>
  <si>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</si>
  <si>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</si>
  <si>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</si>
  <si>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</si>
  <si>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</si>
  <si>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</si>
  <si>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</si>
  <si>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</si>
  <si>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</si>
  <si>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</si>
  <si>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</si>
  <si>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</si>
  <si>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</si>
  <si>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</si>
  <si>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</si>
  <si>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</si>
  <si>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</si>
  <si>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</si>
  <si>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</si>
  <si>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</si>
  <si>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</si>
  <si>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</si>
  <si>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</si>
  <si>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</si>
  <si>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</si>
  <si>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</si>
  <si>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</si>
  <si>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</si>
  <si>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</si>
  <si>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</si>
  <si>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</si>
  <si>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</si>
  <si>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</si>
  <si>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</si>
  <si>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</si>
  <si>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</si>
  <si>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</si>
  <si>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</si>
  <si>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</si>
  <si>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</si>
  <si>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</si>
  <si>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</si>
  <si>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</si>
  <si>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</si>
  <si>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</si>
  <si>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</si>
  <si>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</si>
  <si>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</si>
  <si>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</si>
  <si>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</si>
  <si>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</si>
  <si>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</si>
  <si>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</si>
  <si>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</si>
  <si>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</si>
  <si>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</si>
  <si>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</si>
  <si>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</si>
  <si>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</si>
  <si>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</si>
  <si>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</si>
  <si>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</si>
  <si>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</si>
  <si>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</si>
  <si>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</si>
  <si>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</si>
  <si>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</si>
  <si>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</si>
  <si>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</si>
  <si>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</si>
  <si>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</si>
  <si>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</si>
  <si>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</si>
  <si>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</si>
  <si>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</si>
  <si>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</si>
  <si>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</si>
  <si>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</si>
  <si>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</si>
  <si>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</si>
  <si>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</si>
  <si>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</si>
  <si>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</si>
  <si>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</si>
  <si>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</si>
  <si>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</si>
  <si>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</si>
  <si>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</si>
  <si>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</si>
  <si>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</si>
  <si>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</si>
  <si>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</si>
  <si>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</si>
  <si>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</si>
  <si>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</si>
  <si>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</si>
  <si>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</si>
  <si>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</si>
  <si>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</si>
  <si>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</si>
  <si>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</si>
  <si>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</si>
  <si>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</si>
  <si>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</si>
  <si>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</si>
  <si>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</si>
  <si>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</si>
  <si>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</si>
  <si>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</si>
  <si>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</si>
  <si>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</si>
  <si>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</si>
  <si>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</si>
  <si>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</si>
  <si>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</si>
  <si>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</si>
  <si>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</si>
  <si>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</si>
  <si>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</si>
  <si>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</si>
  <si>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</si>
  <si>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</si>
  <si>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</si>
  <si>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</si>
  <si>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</si>
  <si>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</si>
  <si>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</si>
  <si>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</si>
  <si>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</si>
  <si>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</si>
  <si>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</si>
  <si>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</si>
  <si>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</si>
  <si>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</si>
  <si>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</si>
  <si>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</si>
  <si>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</si>
  <si>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</si>
  <si>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</si>
  <si>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</si>
  <si>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</si>
  <si>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</si>
  <si>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</si>
  <si>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</si>
  <si>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</si>
  <si>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</si>
  <si>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</si>
  <si>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</si>
  <si>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</si>
  <si>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</si>
  <si>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</si>
  <si>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</si>
  <si>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</si>
  <si>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</si>
  <si>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</si>
  <si>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</si>
  <si>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</si>
  <si>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</si>
  <si>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</si>
  <si>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</si>
  <si>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</si>
  <si>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</si>
  <si>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</si>
  <si>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</si>
  <si>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</si>
  <si>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</si>
  <si>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</si>
  <si>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</si>
  <si>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</si>
  <si>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</si>
  <si>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</si>
  <si>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</si>
  <si>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</si>
  <si>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</si>
  <si>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</si>
  <si>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</si>
  <si>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</si>
  <si>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</si>
  <si>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</si>
  <si>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</si>
  <si>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</si>
  <si>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</si>
  <si>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</si>
  <si>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</si>
  <si>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</si>
  <si>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</si>
  <si>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</si>
  <si>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</si>
  <si>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</si>
  <si>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</si>
  <si>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</si>
  <si>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</si>
  <si>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</si>
  <si>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</si>
  <si>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</si>
  <si>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</si>
  <si>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</si>
  <si>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</si>
  <si>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</si>
  <si>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</si>
  <si>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</si>
  <si>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</si>
  <si>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</si>
  <si>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</si>
  <si>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</si>
  <si>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</si>
  <si>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</si>
  <si>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</si>
  <si>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</si>
  <si>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</si>
  <si>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</si>
  <si>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</si>
  <si>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</si>
  <si>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</si>
  <si>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</si>
  <si>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</si>
  <si>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</si>
  <si>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</si>
  <si>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</si>
  <si>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</si>
  <si>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</si>
  <si>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</si>
  <si>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</si>
  <si>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</si>
  <si>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</si>
  <si>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</si>
  <si>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</si>
  <si>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</si>
  <si>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</si>
  <si>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</si>
  <si>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</si>
  <si>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</si>
  <si>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</si>
  <si>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</si>
  <si>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</si>
  <si>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</si>
  <si>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</si>
  <si>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</si>
  <si>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</si>
  <si>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</si>
  <si>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</si>
  <si>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</si>
  <si>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</si>
  <si>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</si>
  <si>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</si>
  <si>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</si>
  <si>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</si>
  <si>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</si>
  <si>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</si>
  <si>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</si>
  <si>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</si>
  <si>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</si>
  <si>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</si>
  <si>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</si>
  <si>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</si>
  <si>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</si>
  <si>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</si>
  <si>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</si>
  <si>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</si>
  <si>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</si>
  <si>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</si>
  <si>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</si>
  <si>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</si>
  <si>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</si>
  <si>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</si>
  <si>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</si>
  <si>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</si>
  <si>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</si>
  <si>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</si>
  <si>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</si>
  <si>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</si>
  <si>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</si>
  <si>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</si>
  <si>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</si>
  <si>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</si>
  <si>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</si>
  <si>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</si>
  <si>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</si>
  <si>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</si>
  <si>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</si>
  <si>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</si>
  <si>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</si>
  <si>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</si>
  <si>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</si>
  <si>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</si>
  <si>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</si>
  <si>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</si>
  <si>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</si>
  <si>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</si>
  <si>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</si>
  <si>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</si>
  <si>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</si>
  <si>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</si>
  <si>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</si>
  <si>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</si>
  <si>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</si>
  <si>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</si>
  <si>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</si>
  <si>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</si>
  <si>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</si>
  <si>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</si>
  <si>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</si>
  <si>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</si>
  <si>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</si>
  <si>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</si>
  <si>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</si>
  <si>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</si>
  <si>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</si>
  <si>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</si>
  <si>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</si>
  <si>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</si>
  <si>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</si>
  <si>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</si>
  <si>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</si>
  <si>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</si>
  <si>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</si>
  <si>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</si>
  <si>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</si>
  <si>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</si>
  <si>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</si>
  <si>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</si>
  <si>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</si>
  <si>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</si>
  <si>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</si>
  <si>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</si>
  <si>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</si>
  <si>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</si>
  <si>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</si>
  <si>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</si>
  <si>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</si>
  <si>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</si>
  <si>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</si>
  <si>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</si>
  <si>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</si>
  <si>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</si>
  <si>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</si>
  <si>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</si>
  <si>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</si>
  <si>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</si>
  <si>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</si>
  <si>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</si>
  <si>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</si>
  <si>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</si>
  <si>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</si>
  <si>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</si>
  <si>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</si>
  <si>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</si>
  <si>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</si>
  <si>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</si>
  <si>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</si>
  <si>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</si>
  <si>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</si>
  <si>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</si>
  <si>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</si>
  <si>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</si>
  <si>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</si>
  <si>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</si>
  <si>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</si>
  <si>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</si>
  <si>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</si>
  <si>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</si>
  <si>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</si>
  <si>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</si>
  <si>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</si>
  <si>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</si>
  <si>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</si>
  <si>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</si>
  <si>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</si>
  <si>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</si>
  <si>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</si>
  <si>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</si>
  <si>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</si>
  <si>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</si>
  <si>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</si>
  <si>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</si>
  <si>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</si>
  <si>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</si>
  <si>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</si>
  <si>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</si>
  <si>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</si>
  <si>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</si>
  <si>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</si>
  <si>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</si>
  <si>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</si>
  <si>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</si>
  <si>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</si>
  <si>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</si>
  <si>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</si>
  <si>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</si>
  <si>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</si>
  <si>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</si>
  <si>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</si>
  <si>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</si>
  <si>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</si>
  <si>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</si>
  <si>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</si>
  <si>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</si>
  <si>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</si>
  <si>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</si>
  <si>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</si>
  <si>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</si>
  <si>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</si>
  <si>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</si>
  <si>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</si>
  <si>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</si>
  <si>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</si>
  <si>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</si>
  <si>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</si>
  <si>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</si>
  <si>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</si>
  <si>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</si>
  <si>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</si>
  <si>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</si>
  <si>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</si>
  <si>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</si>
  <si>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</si>
  <si>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</si>
  <si>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</si>
  <si>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</si>
  <si>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</si>
  <si>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</si>
  <si>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</si>
  <si>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</si>
  <si>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</si>
  <si>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</si>
  <si>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</si>
  <si>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</si>
  <si>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</si>
  <si>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</si>
  <si>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</si>
  <si>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</si>
  <si>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</si>
  <si>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</si>
  <si>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</si>
  <si>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</si>
  <si>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</si>
  <si>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</si>
  <si>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</si>
  <si>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</si>
  <si>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</si>
  <si>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</si>
  <si>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</si>
  <si>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</si>
  <si>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</si>
  <si>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</si>
  <si>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</si>
  <si>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</si>
  <si>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</si>
  <si>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</si>
  <si>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</si>
  <si>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</si>
  <si>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</si>
  <si>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</si>
  <si>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</si>
  <si>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</si>
  <si>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</si>
  <si>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</si>
  <si>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</si>
  <si>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</si>
  <si>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</si>
  <si>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</si>
  <si>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</si>
  <si>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</si>
  <si>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</si>
  <si>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</si>
  <si>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</si>
  <si>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</si>
  <si>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</si>
  <si>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</si>
  <si>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</si>
  <si>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</si>
  <si>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</si>
  <si>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</si>
  <si>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</si>
  <si>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</si>
  <si>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</si>
  <si>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</si>
  <si>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</si>
  <si>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</si>
  <si>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</si>
  <si>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</si>
  <si>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</si>
  <si>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</si>
  <si>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</si>
  <si>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</si>
  <si>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</si>
  <si>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</si>
  <si>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</si>
  <si>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</si>
  <si>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</si>
  <si>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</si>
  <si>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</si>
  <si>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</si>
  <si>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</si>
  <si>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</si>
  <si>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</si>
  <si>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</si>
  <si>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</si>
  <si>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</si>
  <si>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</si>
  <si>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</si>
  <si>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</si>
  <si>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</si>
  <si>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</si>
  <si>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</si>
  <si>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</si>
  <si>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</si>
  <si>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</si>
  <si>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</si>
  <si>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</si>
  <si>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</si>
  <si>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</si>
  <si>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</si>
  <si>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</si>
  <si>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</si>
  <si>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</si>
  <si>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</si>
  <si>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</si>
  <si>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</si>
  <si>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</si>
  <si>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</si>
  <si>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</si>
  <si>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</si>
  <si>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</si>
  <si>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</si>
  <si>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</si>
  <si>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</si>
  <si>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</si>
  <si>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</si>
  <si>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</si>
  <si>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</si>
  <si>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</si>
  <si>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</si>
  <si>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</si>
  <si>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</si>
  <si>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</si>
  <si>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</si>
  <si>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</si>
  <si>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</si>
  <si>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</si>
  <si>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</si>
  <si>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</si>
  <si>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</si>
  <si>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</si>
  <si>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</si>
  <si>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</si>
  <si>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</si>
  <si>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</si>
  <si>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</si>
  <si>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</si>
  <si>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</si>
  <si>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</si>
  <si>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</si>
  <si>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</si>
  <si>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</si>
  <si>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</si>
  <si>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</si>
  <si>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</si>
  <si>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</si>
  <si>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</si>
  <si>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</si>
  <si>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</si>
  <si>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</si>
  <si>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</si>
  <si>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</si>
  <si>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</si>
  <si>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</si>
  <si>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</si>
  <si>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</si>
  <si>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</si>
  <si>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</si>
  <si>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</si>
  <si>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</si>
  <si>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</si>
  <si>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</si>
  <si>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</si>
  <si>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</si>
  <si>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</si>
  <si>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</si>
  <si>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</si>
  <si>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</si>
  <si>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</si>
  <si>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</si>
  <si>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</si>
  <si>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</si>
  <si>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</si>
  <si>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</si>
  <si>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</si>
  <si>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</si>
  <si>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</si>
  <si>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</si>
  <si>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</si>
  <si>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</si>
  <si>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</si>
  <si>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</si>
  <si>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</si>
  <si>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</si>
  <si>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</si>
  <si>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</si>
  <si>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</si>
  <si>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</si>
  <si>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</si>
  <si>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</si>
  <si>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</si>
  <si>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</si>
  <si>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</si>
  <si>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</si>
  <si>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</si>
  <si>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</si>
  <si>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</si>
  <si>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</si>
  <si>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</si>
  <si>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</si>
  <si>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</si>
  <si>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</si>
  <si>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</si>
  <si>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</si>
  <si>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</si>
  <si>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</si>
  <si>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</si>
  <si>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</si>
  <si>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</si>
  <si>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</si>
  <si>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</si>
  <si>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</si>
  <si>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</si>
  <si>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</si>
  <si>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</si>
  <si>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</si>
  <si>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</si>
  <si>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</si>
  <si>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</si>
  <si>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</si>
  <si>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</si>
  <si>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</si>
  <si>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</si>
  <si>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</si>
  <si>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</si>
  <si>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</si>
  <si>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</si>
  <si>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</si>
  <si>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</si>
  <si>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</si>
  <si>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</si>
  <si>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</si>
  <si>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</si>
  <si>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</si>
  <si>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</si>
  <si>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</si>
  <si>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</si>
  <si>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</si>
  <si>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</si>
  <si>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</si>
  <si>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</si>
  <si>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</si>
  <si>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</si>
  <si>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</si>
  <si>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</si>
  <si>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</si>
  <si>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</si>
  <si>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</si>
  <si>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</si>
  <si>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</si>
  <si>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</si>
  <si>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</si>
  <si>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</si>
  <si>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</si>
  <si>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</si>
  <si>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</si>
  <si>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</si>
  <si>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</si>
  <si>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</si>
  <si>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</si>
  <si>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</si>
  <si>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</si>
  <si>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</si>
  <si>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</si>
  <si>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</si>
  <si>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</si>
  <si>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</si>
  <si>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</si>
  <si>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</si>
  <si>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</si>
  <si>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</si>
  <si>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</si>
  <si>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</si>
  <si>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</si>
  <si>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</si>
  <si>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</si>
  <si>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</si>
  <si>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</si>
  <si>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</si>
  <si>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</si>
  <si>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</si>
  <si>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</si>
  <si>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</si>
  <si>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</si>
  <si>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</si>
  <si>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</si>
  <si>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</si>
  <si>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</si>
  <si>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</si>
  <si>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</si>
  <si>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</si>
  <si>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</si>
  <si>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</si>
  <si>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</si>
  <si>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</si>
  <si>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</si>
  <si>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</si>
  <si>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</si>
  <si>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</si>
  <si>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</si>
  <si>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</si>
  <si>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</si>
  <si>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</si>
  <si>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</si>
  <si>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</si>
  <si>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</si>
  <si>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</si>
  <si>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</si>
  <si>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</si>
  <si>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</si>
  <si>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</si>
  <si>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</si>
  <si>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</si>
  <si>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</si>
  <si>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</si>
  <si>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</si>
  <si>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</si>
  <si>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</si>
  <si>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</si>
  <si>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</si>
  <si>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</si>
  <si>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</si>
  <si>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</si>
  <si>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</si>
  <si>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</si>
  <si>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</si>
  <si>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</si>
  <si>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</si>
  <si>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</si>
  <si>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</si>
  <si>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</si>
  <si>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</si>
  <si>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</si>
  <si>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</si>
  <si>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</si>
  <si>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</si>
  <si>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</si>
  <si>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</si>
  <si>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</si>
  <si>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</si>
  <si>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</si>
  <si>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</si>
  <si>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</si>
  <si>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</si>
  <si>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</si>
  <si>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</si>
  <si>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</si>
  <si>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</si>
  <si>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</si>
  <si>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</si>
  <si>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</si>
  <si>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</si>
  <si>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</si>
  <si>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</si>
  <si>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</si>
  <si>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</si>
  <si>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</si>
  <si>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</si>
  <si>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</si>
  <si>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</si>
  <si>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</si>
  <si>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</si>
  <si>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</si>
  <si>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</si>
  <si>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</si>
  <si>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</si>
  <si>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</si>
  <si>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</si>
  <si>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</si>
  <si>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</si>
  <si>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</si>
  <si>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</si>
  <si>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</si>
  <si>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</si>
  <si>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</si>
  <si>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</si>
  <si>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</si>
  <si>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</si>
  <si>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</si>
  <si>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</si>
  <si>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</si>
  <si>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</si>
  <si>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</si>
  <si>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</si>
  <si>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</si>
  <si>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</si>
  <si>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</si>
  <si>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</si>
  <si>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</si>
  <si>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</si>
  <si>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</si>
  <si>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</si>
  <si>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</si>
  <si>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</si>
  <si>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</si>
  <si>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</si>
  <si>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</si>
  <si>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</si>
  <si>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</si>
  <si>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</si>
  <si>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</si>
  <si>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</si>
  <si>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</si>
  <si>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</si>
  <si>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</si>
  <si>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</si>
  <si>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</si>
  <si>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</si>
  <si>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</si>
  <si>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</si>
  <si>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</si>
  <si>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</si>
  <si>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</si>
  <si>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</si>
  <si>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</si>
  <si>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</si>
  <si>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</si>
  <si>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</si>
  <si>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</si>
  <si>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</si>
  <si>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</si>
  <si>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</si>
  <si>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</si>
  <si>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</si>
  <si>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</si>
  <si>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</si>
  <si>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</si>
  <si>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</si>
  <si>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</si>
  <si>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</si>
  <si>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</si>
  <si>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</si>
  <si>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</si>
  <si>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</si>
  <si>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</si>
  <si>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</si>
  <si>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</si>
  <si>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</si>
  <si>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</si>
  <si>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</si>
  <si>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</si>
  <si>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</si>
  <si>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</si>
  <si>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</si>
  <si>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</si>
  <si>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</si>
  <si>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</si>
  <si>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</si>
  <si>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</si>
  <si>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</si>
  <si>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</si>
  <si>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</si>
  <si>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</si>
  <si>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</si>
  <si>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</si>
  <si>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</si>
  <si>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</si>
  <si>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</si>
  <si>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</si>
  <si>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</si>
  <si>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</si>
  <si>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</si>
  <si>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</si>
  <si>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</si>
  <si>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</si>
  <si>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</si>
  <si>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</si>
  <si>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</si>
  <si>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</si>
  <si>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</si>
  <si>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</si>
  <si>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</si>
  <si>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</si>
  <si>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</si>
  <si>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</si>
  <si>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</si>
  <si>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</si>
  <si>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</si>
  <si>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</si>
  <si>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</si>
  <si>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</si>
  <si>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</si>
  <si>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</si>
  <si>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</si>
  <si>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</si>
  <si>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</si>
  <si>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</si>
  <si>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</si>
  <si>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</si>
  <si>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</si>
  <si>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</si>
  <si>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</si>
  <si>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</si>
  <si>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</si>
  <si>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</si>
  <si>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</si>
  <si>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</si>
  <si>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</si>
  <si>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</si>
  <si>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</si>
  <si>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</si>
  <si>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</si>
  <si>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</si>
  <si>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</si>
  <si>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</si>
  <si>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</si>
  <si>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</si>
  <si>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</si>
  <si>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</si>
  <si>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</si>
  <si>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</si>
  <si>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</si>
  <si>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</si>
  <si>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</si>
  <si>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</si>
  <si>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</si>
  <si>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</si>
  <si>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</si>
  <si>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</si>
  <si>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</si>
  <si>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</si>
  <si>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</si>
  <si>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</si>
  <si>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</si>
  <si>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</si>
  <si>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</si>
  <si>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</si>
  <si>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</si>
  <si>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</si>
  <si>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</si>
  <si>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</si>
  <si>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</si>
  <si>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</si>
  <si>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</si>
  <si>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</si>
  <si>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</si>
  <si>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</si>
  <si>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</si>
  <si>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</si>
  <si>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</si>
  <si>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</si>
  <si>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</si>
  <si>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</si>
  <si>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</si>
  <si>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</si>
  <si>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</si>
  <si>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</si>
  <si>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</si>
  <si>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</si>
  <si>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</si>
  <si>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</si>
  <si>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</si>
  <si>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</si>
  <si>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</si>
  <si>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</si>
  <si>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</si>
  <si>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</si>
  <si>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</si>
  <si>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</si>
  <si>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</si>
  <si>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</si>
  <si>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</si>
  <si>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</si>
  <si>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</si>
  <si>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</si>
  <si>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</si>
  <si>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</si>
  <si>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</si>
  <si>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</si>
  <si>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</si>
  <si>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</si>
  <si>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</si>
  <si>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</si>
  <si>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</si>
  <si>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</si>
  <si>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</si>
  <si>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</si>
  <si>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</si>
  <si>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</si>
  <si>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</si>
  <si>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</si>
  <si>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</si>
  <si>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</si>
  <si>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</si>
  <si>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</si>
  <si>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</si>
  <si>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</si>
  <si>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</si>
  <si>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</si>
  <si>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</si>
  <si>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</si>
  <si>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</si>
  <si>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</si>
  <si>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</si>
  <si>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</si>
  <si>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</si>
  <si>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</si>
  <si>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</si>
  <si>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</si>
  <si>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</si>
  <si>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</si>
  <si>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</si>
  <si>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</si>
  <si>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</si>
  <si>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</si>
  <si>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</si>
  <si>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</si>
  <si>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</si>
  <si>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</si>
  <si>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</si>
  <si>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</si>
  <si>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</si>
  <si>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</si>
  <si>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</si>
  <si>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</si>
  <si>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</si>
  <si>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</si>
  <si>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</si>
  <si>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</si>
  <si>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</si>
  <si>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</si>
  <si>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</si>
  <si>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</si>
  <si>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</si>
  <si>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</si>
  <si>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</si>
  <si>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</si>
  <si>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</si>
  <si>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</si>
  <si>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</si>
  <si>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</si>
  <si>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</si>
  <si>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</si>
  <si>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</si>
  <si>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</si>
  <si>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</si>
  <si>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</si>
  <si>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</si>
  <si>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</si>
  <si>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</si>
  <si>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</si>
  <si>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</si>
  <si>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</si>
  <si>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</si>
  <si>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</si>
  <si>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</si>
  <si>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</si>
  <si>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</si>
  <si>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</si>
  <si>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</si>
  <si>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</si>
  <si>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</si>
  <si>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</si>
  <si>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</si>
  <si>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</si>
  <si>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</si>
  <si>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</si>
  <si>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</si>
  <si>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</si>
  <si>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</si>
  <si>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</si>
  <si>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</si>
  <si>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</si>
  <si>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</si>
  <si>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</si>
  <si>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</si>
  <si>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</si>
  <si>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</si>
  <si>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</si>
  <si>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</si>
  <si>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</si>
  <si>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</si>
  <si>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</si>
  <si>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</si>
  <si>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</si>
  <si>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</si>
  <si>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</si>
  <si>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</si>
  <si>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</si>
  <si>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</si>
  <si>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</si>
  <si>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</si>
  <si>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</si>
  <si>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</si>
  <si>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</si>
  <si>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</si>
  <si>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</si>
  <si>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</si>
  <si>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</si>
  <si>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</si>
  <si>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</si>
  <si>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</si>
  <si>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</si>
  <si>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</si>
  <si>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</si>
  <si>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</si>
  <si>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</si>
  <si>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</si>
  <si>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</si>
  <si>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</si>
  <si>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</si>
  <si>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</si>
  <si>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</si>
  <si>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</si>
  <si>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</si>
  <si>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</si>
  <si>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</si>
  <si>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</si>
  <si>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</si>
  <si>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</si>
  <si>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</si>
  <si>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</si>
  <si>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</si>
  <si>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</si>
  <si>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</si>
  <si>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</si>
  <si>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</si>
  <si>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</si>
  <si>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</si>
  <si>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</si>
  <si>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</si>
  <si>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</si>
  <si>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</si>
  <si>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</si>
  <si>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</si>
  <si>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</si>
  <si>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</si>
  <si>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</si>
  <si>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</si>
  <si>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</si>
  <si>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</si>
  <si>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</si>
  <si>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</si>
  <si>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</si>
  <si>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</si>
  <si>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</si>
  <si>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</si>
  <si>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</si>
  <si>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</si>
  <si>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</si>
  <si>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</si>
  <si>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</si>
  <si>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</si>
  <si>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</si>
  <si>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</si>
  <si>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</si>
  <si>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</si>
  <si>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</si>
  <si>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</si>
  <si>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</si>
  <si>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</si>
  <si>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</si>
  <si>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</si>
  <si>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</si>
  <si>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</si>
  <si>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</si>
  <si>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</si>
  <si>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</si>
  <si>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</si>
  <si>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</si>
  <si>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</si>
  <si>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</si>
  <si>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</si>
  <si>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</si>
  <si>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</si>
  <si>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</si>
  <si>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</si>
  <si>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</si>
  <si>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</si>
  <si>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</si>
  <si>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</si>
  <si>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</si>
  <si>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</si>
  <si>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</si>
  <si>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</si>
  <si>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</si>
  <si>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</si>
  <si>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</si>
  <si>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</si>
  <si>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</si>
  <si>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</si>
  <si>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</si>
  <si>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</si>
  <si>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</si>
  <si>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</si>
  <si>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</si>
  <si>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</si>
  <si>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</si>
  <si>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</si>
  <si>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</si>
  <si>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</si>
  <si>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</si>
  <si>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</si>
  <si>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</si>
  <si>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</si>
  <si>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</si>
  <si>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</si>
  <si>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</si>
  <si>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</si>
  <si>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</si>
  <si>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</si>
  <si>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</si>
  <si>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</si>
  <si>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</si>
  <si>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</si>
  <si>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</si>
  <si>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</si>
  <si>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</si>
  <si>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</si>
  <si>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</si>
  <si>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</si>
  <si>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</si>
  <si>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</si>
  <si>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</si>
  <si>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</si>
  <si>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</si>
  <si>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</si>
  <si>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</si>
  <si>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</si>
  <si>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</si>
  <si>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</si>
  <si>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</si>
  <si>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</si>
  <si>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</si>
  <si>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</si>
  <si>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</si>
  <si>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</si>
  <si>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</si>
  <si>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</si>
  <si>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</si>
  <si>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</si>
  <si>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</si>
  <si>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</si>
  <si>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</si>
  <si>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</si>
  <si>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</si>
  <si>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</si>
  <si>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</si>
  <si>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</si>
  <si>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</si>
  <si>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</si>
  <si>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</si>
  <si>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</si>
  <si>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</si>
  <si>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</si>
  <si>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</si>
  <si>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</si>
  <si>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</si>
  <si>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</si>
  <si>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</si>
  <si>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</si>
  <si>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</si>
  <si>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</si>
  <si>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</si>
  <si>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</si>
  <si>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</si>
  <si>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</si>
  <si>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</si>
  <si>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</si>
  <si>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</si>
  <si>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</si>
  <si>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</si>
  <si>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</si>
  <si>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</si>
  <si>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</si>
  <si>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</si>
  <si>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</si>
  <si>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</si>
  <si>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</si>
  <si>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</si>
  <si>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</si>
  <si>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</si>
  <si>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</si>
  <si>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</si>
  <si>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</si>
  <si>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</si>
  <si>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</si>
  <si>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</si>
  <si>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</si>
  <si>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</si>
  <si>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</si>
  <si>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</si>
  <si>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</si>
  <si>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</si>
  <si>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</si>
  <si>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</si>
  <si>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</si>
  <si>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</si>
  <si>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</si>
  <si>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</si>
  <si>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</si>
  <si>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</si>
  <si>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</si>
  <si>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</si>
  <si>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</si>
  <si>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</si>
  <si>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</si>
  <si>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</si>
  <si>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</si>
  <si>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</si>
  <si>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</si>
  <si>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</si>
  <si>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</si>
  <si>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</si>
  <si>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</si>
  <si>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</si>
  <si>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</si>
  <si>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</si>
  <si>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</si>
  <si>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</si>
  <si>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</si>
  <si>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</si>
  <si>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</si>
  <si>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</si>
  <si>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</si>
  <si>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</si>
  <si>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</si>
  <si>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</si>
  <si>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</si>
  <si>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</si>
  <si>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</si>
  <si>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</si>
  <si>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</si>
  <si>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</si>
  <si>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</si>
  <si>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</si>
  <si>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</si>
  <si>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</si>
  <si>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</si>
  <si>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</si>
  <si>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</si>
  <si>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</si>
  <si>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</si>
  <si>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</si>
  <si>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</si>
  <si>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</si>
  <si>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</si>
  <si>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</si>
  <si>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</si>
  <si>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</si>
  <si>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</si>
  <si>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</si>
  <si>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</si>
  <si>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</si>
  <si>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</si>
  <si>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</si>
  <si>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</si>
  <si>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</si>
  <si>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</si>
  <si>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</si>
  <si>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</si>
  <si>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</si>
  <si>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</si>
  <si>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</si>
  <si>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</si>
  <si>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</si>
  <si>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</si>
  <si>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</si>
  <si>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</si>
  <si>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</si>
  <si>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</si>
  <si>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</si>
  <si>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</si>
  <si>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</si>
  <si>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</si>
  <si>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</si>
  <si>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</si>
  <si>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</si>
  <si>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</si>
  <si>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</si>
  <si>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</si>
  <si>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</si>
  <si>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</si>
  <si>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</si>
  <si>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</si>
  <si>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</si>
  <si>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</si>
  <si>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</si>
  <si>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</si>
  <si>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</si>
  <si>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</si>
  <si>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</si>
  <si>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</si>
  <si>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</si>
  <si>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</si>
  <si>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</si>
  <si>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</si>
  <si>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</si>
  <si>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</si>
  <si>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</si>
  <si>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</si>
  <si>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</si>
  <si>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</si>
  <si>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</si>
  <si>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</si>
  <si>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</si>
  <si>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</si>
  <si>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</si>
  <si>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</si>
  <si>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</si>
  <si>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</si>
  <si>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</si>
  <si>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</si>
  <si>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</si>
  <si>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</si>
  <si>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</si>
  <si>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</si>
  <si>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</si>
  <si>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</si>
  <si>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</si>
  <si>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</si>
  <si>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</si>
  <si>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</si>
  <si>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</si>
  <si>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</si>
  <si>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</si>
  <si>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</si>
  <si>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</si>
  <si>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</si>
  <si>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</si>
  <si>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</si>
  <si>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</si>
  <si>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</si>
  <si>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</si>
  <si>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</si>
  <si>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</si>
  <si>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</si>
  <si>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</si>
  <si>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</si>
  <si>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</si>
  <si>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</si>
  <si>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</si>
  <si>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</si>
  <si>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</si>
  <si>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</si>
  <si>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</si>
  <si>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</si>
  <si>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</si>
  <si>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</si>
  <si>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</si>
  <si>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</si>
  <si>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</si>
  <si>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</si>
  <si>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</si>
  <si>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</si>
  <si>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</si>
  <si>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</si>
  <si>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</si>
  <si>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</si>
  <si>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</si>
  <si>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</si>
  <si>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</si>
  <si>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</si>
  <si>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</si>
  <si>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</si>
  <si>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</si>
  <si>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</si>
  <si>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</si>
  <si>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</si>
  <si>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</si>
  <si>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</si>
  <si>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</si>
  <si>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</si>
  <si>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</si>
  <si>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</si>
  <si>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</si>
  <si>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</si>
  <si>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</si>
  <si>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</si>
  <si>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</si>
  <si>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</si>
  <si>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</si>
  <si>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</si>
  <si>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</si>
  <si>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</si>
  <si>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</si>
  <si>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</si>
  <si>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</si>
  <si>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</si>
  <si>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</si>
  <si>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</si>
  <si>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</si>
  <si>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</si>
  <si>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</si>
  <si>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</si>
  <si>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</si>
  <si>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</si>
  <si>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</si>
  <si>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</si>
  <si>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</si>
  <si>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</si>
  <si>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</si>
  <si>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</si>
  <si>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</si>
  <si>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</si>
  <si>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</si>
  <si>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</si>
  <si>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</si>
  <si>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</si>
  <si>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</si>
  <si>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</si>
  <si>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</si>
  <si>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</si>
  <si>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</si>
  <si>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</si>
  <si>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</si>
  <si>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</si>
  <si>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</si>
  <si>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</si>
  <si>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</si>
  <si>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</si>
  <si>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</si>
  <si>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</si>
  <si>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</si>
  <si>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</si>
  <si>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</si>
  <si>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</si>
  <si>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</si>
  <si>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</si>
  <si>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</si>
  <si>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</si>
  <si>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</si>
  <si>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</si>
  <si>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</si>
  <si>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</si>
  <si>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</si>
  <si>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</si>
  <si>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</si>
  <si>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</si>
  <si>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</si>
  <si>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</si>
  <si>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</si>
  <si>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</si>
  <si>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</si>
  <si>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</si>
  <si>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</si>
  <si>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</si>
  <si>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</si>
  <si>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</si>
  <si>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</si>
  <si>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</si>
  <si>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</si>
  <si>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</si>
  <si>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</si>
  <si>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</si>
  <si>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</si>
  <si>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</si>
  <si>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</si>
  <si>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</si>
  <si>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</si>
  <si>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</si>
  <si>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</si>
  <si>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</si>
  <si>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</si>
  <si>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</si>
  <si>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</si>
  <si>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</si>
  <si>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</si>
  <si>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</si>
  <si>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</si>
  <si>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</si>
  <si>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</si>
  <si>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</si>
  <si>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</si>
  <si>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</si>
  <si>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</si>
  <si>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</si>
  <si>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</si>
  <si>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</si>
  <si>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</si>
  <si>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</si>
  <si>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</si>
  <si>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</si>
  <si>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</si>
  <si>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</si>
  <si>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</si>
  <si>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</si>
  <si>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</si>
  <si>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</si>
  <si>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</si>
  <si>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</si>
  <si>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</si>
  <si>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</si>
  <si>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</si>
  <si>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</si>
  <si>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</si>
  <si>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</si>
  <si>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</si>
  <si>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</si>
  <si>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</si>
  <si>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</si>
  <si>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</si>
  <si>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</si>
  <si>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</si>
  <si>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</si>
  <si>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</si>
  <si>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</si>
  <si>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</si>
  <si>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</si>
  <si>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</si>
  <si>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</si>
  <si>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</si>
  <si>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</si>
  <si>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</si>
  <si>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</si>
  <si>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</si>
  <si>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</si>
  <si>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</si>
  <si>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</si>
  <si>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</si>
  <si>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</si>
  <si>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</si>
  <si>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</si>
  <si>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</si>
  <si>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</si>
  <si>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</si>
  <si>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</si>
  <si>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</si>
  <si>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</si>
  <si>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</si>
  <si>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</si>
  <si>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</si>
  <si>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</si>
  <si>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</si>
  <si>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</si>
  <si>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</si>
  <si>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</si>
  <si>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</si>
  <si>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</si>
  <si>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</si>
  <si>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</si>
  <si>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</si>
  <si>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</si>
  <si>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</si>
  <si>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</si>
  <si>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</si>
  <si>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</si>
  <si>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</si>
  <si>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</si>
  <si>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</si>
  <si>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</si>
  <si>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</si>
  <si>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</si>
  <si>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</si>
  <si>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</si>
  <si>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</si>
  <si>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</si>
  <si>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</si>
  <si>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</si>
  <si>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</si>
  <si>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</si>
  <si>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</si>
  <si>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</si>
  <si>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</si>
  <si>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</si>
  <si>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</si>
  <si>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</si>
  <si>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</si>
  <si>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</si>
  <si>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</si>
  <si>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</si>
  <si>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</si>
  <si>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</si>
  <si>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</si>
  <si>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</si>
  <si>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</si>
  <si>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</si>
  <si>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</si>
  <si>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</si>
  <si>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</si>
  <si>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</si>
  <si>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</si>
  <si>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</si>
  <si>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</si>
  <si>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</si>
  <si>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</si>
  <si>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</si>
  <si>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</si>
  <si>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</si>
  <si>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</si>
  <si>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</si>
  <si>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</si>
  <si>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</si>
  <si>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</si>
  <si>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</si>
  <si>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</si>
  <si>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</si>
  <si>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</si>
  <si>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</si>
  <si>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</si>
  <si>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</si>
  <si>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</si>
  <si>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</si>
  <si>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</si>
  <si>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</si>
  <si>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</si>
  <si>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</si>
  <si>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</si>
  <si>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</si>
  <si>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</si>
  <si>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</si>
  <si>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</si>
  <si>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</si>
  <si>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</si>
  <si>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</si>
  <si>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</si>
  <si>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</si>
  <si>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</si>
  <si>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</si>
  <si>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</si>
  <si>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</si>
  <si>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</si>
  <si>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</si>
  <si>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</si>
  <si>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</si>
  <si>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</si>
  <si>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</si>
  <si>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</si>
  <si>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</si>
  <si>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</si>
  <si>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</si>
  <si>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</si>
  <si>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</si>
  <si>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</si>
  <si>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</si>
  <si>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</si>
  <si>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</si>
  <si>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</si>
  <si>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</si>
  <si>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</si>
  <si>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</si>
  <si>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</si>
  <si>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</si>
  <si>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</si>
  <si>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</si>
  <si>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</si>
  <si>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</si>
  <si>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</si>
  <si>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</si>
  <si>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</si>
  <si>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</si>
  <si>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</si>
  <si>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</si>
  <si>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</si>
  <si>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</si>
  <si>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</si>
  <si>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</si>
  <si>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</si>
  <si>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</si>
  <si>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</si>
  <si>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</si>
  <si>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</si>
  <si>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</si>
  <si>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</si>
  <si>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</si>
  <si>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</si>
  <si>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</si>
  <si>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</si>
  <si>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</si>
  <si>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</si>
  <si>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</si>
  <si>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</si>
  <si>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</si>
  <si>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</si>
  <si>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</si>
  <si>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</si>
  <si>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</si>
  <si>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</si>
  <si>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</si>
  <si>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</si>
  <si>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</si>
  <si>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</si>
  <si>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</si>
  <si>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</si>
  <si>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</si>
  <si>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</si>
  <si>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</si>
  <si>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</si>
  <si>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</si>
  <si>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</si>
  <si>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</si>
  <si>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</si>
  <si>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</si>
  <si>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</si>
  <si>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</si>
  <si>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</si>
  <si>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</si>
  <si>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</si>
  <si>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</si>
  <si>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</si>
  <si>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</si>
  <si>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</si>
  <si>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</si>
  <si>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</si>
  <si>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</si>
  <si>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</si>
  <si>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</si>
  <si>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</si>
  <si>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</si>
  <si>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</si>
  <si>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</si>
  <si>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</si>
  <si>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</si>
  <si>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</si>
  <si>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</si>
  <si>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</si>
  <si>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</si>
  <si>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</si>
  <si>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</si>
  <si>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</si>
  <si>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</si>
  <si>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</si>
  <si>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</si>
  <si>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</si>
  <si>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</si>
  <si>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</si>
  <si>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</si>
  <si>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</si>
  <si>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</si>
  <si>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</si>
  <si>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</si>
  <si>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</si>
  <si>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</si>
  <si>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</si>
  <si>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</si>
  <si>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</si>
  <si>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</si>
  <si>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</si>
  <si>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</si>
  <si>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</si>
  <si>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</si>
  <si>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</si>
  <si>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</si>
  <si>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</si>
  <si>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</si>
  <si>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</si>
  <si>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</si>
  <si>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</si>
  <si>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</si>
  <si>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</si>
  <si>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</si>
  <si>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</si>
  <si>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</si>
  <si>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</si>
  <si>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</si>
  <si>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</si>
  <si>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</si>
  <si>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</si>
  <si>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</si>
  <si>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</si>
  <si>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</si>
  <si>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</si>
  <si>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</si>
  <si>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</si>
  <si>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</si>
  <si>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</si>
  <si>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</si>
  <si>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</si>
  <si>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</si>
  <si>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</si>
  <si>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</si>
  <si>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</si>
  <si>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</si>
  <si>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</si>
  <si>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</si>
  <si>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</si>
  <si>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</si>
  <si>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</si>
  <si>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</si>
  <si>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</si>
  <si>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</si>
  <si>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</si>
  <si>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</si>
  <si>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</si>
  <si>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</si>
  <si>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</si>
  <si>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</si>
  <si>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</si>
  <si>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</si>
  <si>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</si>
  <si>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</si>
  <si>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</si>
  <si>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</si>
  <si>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</si>
  <si>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</si>
  <si>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</si>
  <si>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</si>
  <si>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</si>
  <si>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</si>
  <si>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</si>
  <si>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</si>
  <si>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</si>
  <si>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</si>
  <si>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</si>
  <si>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</si>
  <si>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</si>
  <si>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</si>
  <si>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</si>
  <si>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</si>
  <si>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</si>
  <si>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</si>
  <si>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</si>
  <si>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</si>
  <si>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</si>
  <si>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</si>
  <si>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</si>
  <si>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</si>
  <si>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</si>
  <si>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</si>
  <si>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</si>
  <si>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</si>
  <si>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</si>
  <si>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</si>
  <si>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</si>
  <si>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</si>
  <si>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</si>
  <si>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</si>
  <si>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</si>
  <si>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</si>
  <si>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</si>
  <si>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</si>
  <si>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</si>
  <si>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</si>
  <si>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</si>
  <si>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</si>
  <si>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</si>
  <si>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</si>
  <si>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</si>
  <si>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</si>
  <si>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</si>
  <si>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</si>
  <si>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</si>
  <si>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</si>
  <si>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</si>
  <si>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</si>
  <si>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</si>
  <si>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</si>
  <si>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</si>
  <si>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</si>
  <si>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</si>
  <si>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</si>
  <si>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</si>
  <si>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</si>
  <si>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</si>
  <si>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</si>
  <si>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</si>
  <si>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</si>
  <si>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</si>
  <si>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</si>
  <si>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</si>
  <si>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</si>
  <si>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</si>
  <si>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</si>
  <si>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</si>
  <si>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</si>
  <si>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</si>
  <si>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</si>
  <si>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</si>
  <si>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</si>
  <si>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</si>
  <si>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</si>
  <si>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</si>
  <si>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</si>
  <si>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</si>
  <si>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</si>
  <si>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</si>
  <si>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</si>
  <si>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</si>
  <si>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</si>
  <si>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</si>
  <si>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</si>
  <si>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</si>
  <si>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</si>
  <si>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</si>
  <si>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</si>
  <si>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</si>
  <si>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</si>
  <si>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</si>
  <si>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</si>
  <si>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</si>
  <si>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</si>
  <si>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</si>
  <si>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</si>
  <si>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</si>
  <si>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</si>
  <si>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</si>
  <si>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</si>
  <si>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</si>
  <si>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</si>
  <si>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</si>
  <si>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</si>
  <si>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</si>
  <si>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</si>
  <si>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</si>
  <si>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</si>
  <si>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</si>
  <si>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</si>
  <si>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</si>
  <si>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</si>
  <si>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</si>
  <si>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</si>
  <si>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</si>
  <si>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</si>
  <si>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</si>
  <si>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</si>
  <si>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</si>
  <si>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</si>
  <si>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</si>
  <si>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</si>
  <si>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</si>
  <si>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</si>
  <si>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</si>
  <si>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</si>
  <si>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</si>
  <si>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</si>
  <si>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</si>
  <si>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</si>
  <si>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</si>
  <si>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</si>
  <si>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</si>
  <si>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</si>
  <si>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</si>
  <si>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</si>
  <si>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</si>
  <si>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</si>
  <si>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</si>
  <si>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</si>
  <si>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</si>
  <si>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</si>
  <si>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</si>
  <si>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</si>
  <si>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</si>
  <si>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</si>
  <si>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</si>
  <si>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</si>
  <si>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</si>
  <si>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</si>
  <si>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</si>
  <si>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</si>
  <si>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</si>
  <si>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</si>
  <si>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</si>
  <si>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</si>
  <si>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</si>
  <si>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</si>
  <si>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</si>
  <si>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</si>
  <si>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</si>
  <si>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</si>
  <si>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</si>
  <si>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</si>
  <si>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</si>
  <si>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</si>
  <si>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</si>
  <si>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</si>
  <si>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</si>
  <si>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</si>
  <si>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</si>
  <si>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</si>
  <si>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</si>
  <si>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</si>
  <si>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</si>
  <si>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</si>
  <si>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</si>
  <si>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</si>
  <si>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</si>
  <si>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</si>
  <si>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</si>
  <si>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</si>
  <si>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</si>
  <si>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</si>
  <si>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</si>
  <si>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</si>
  <si>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</si>
  <si>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</si>
  <si>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</si>
  <si>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</si>
  <si>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</si>
  <si>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</si>
  <si>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</si>
  <si>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</si>
  <si>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</si>
  <si>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</si>
  <si>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</si>
  <si>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</si>
  <si>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</si>
  <si>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</si>
  <si>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</si>
  <si>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</si>
  <si>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</si>
  <si>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</si>
  <si>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</si>
  <si>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</si>
  <si>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</si>
  <si>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</si>
  <si>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</si>
  <si>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</si>
  <si>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</si>
  <si>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</si>
  <si>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</si>
  <si>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</si>
  <si>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</si>
  <si>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</si>
  <si>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</si>
  <si>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</si>
  <si>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</si>
  <si>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</si>
  <si>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</si>
  <si>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</si>
  <si>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</si>
  <si>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</si>
  <si>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</si>
  <si>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</si>
  <si>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</si>
  <si>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</si>
  <si>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</si>
  <si>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</si>
  <si>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</si>
  <si>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</si>
  <si>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</si>
  <si>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</si>
  <si>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</si>
  <si>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</si>
  <si>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</si>
  <si>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</si>
  <si>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</si>
  <si>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</si>
  <si>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</si>
  <si>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</si>
  <si>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</si>
  <si>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</si>
  <si>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</si>
  <si>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</si>
  <si>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</si>
  <si>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</si>
  <si>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</si>
  <si>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</si>
  <si>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</si>
  <si>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</si>
  <si>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</si>
  <si>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</si>
  <si>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</si>
  <si>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</si>
  <si>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</si>
  <si>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</si>
  <si>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</si>
  <si>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</si>
  <si>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</si>
  <si>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</si>
  <si>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</si>
  <si>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</si>
  <si>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</si>
  <si>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</si>
  <si>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</si>
  <si>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</si>
  <si>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</si>
  <si>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</si>
  <si>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</si>
  <si>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</si>
  <si>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</si>
  <si>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</si>
  <si>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</si>
  <si>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</si>
  <si>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</si>
  <si>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</si>
  <si>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</si>
  <si>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</si>
  <si>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</si>
  <si>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</si>
  <si>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</si>
  <si>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</si>
  <si>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</si>
  <si>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</si>
  <si>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</si>
  <si>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</si>
  <si>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</si>
  <si>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</si>
  <si>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</si>
  <si>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</si>
  <si>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</si>
  <si>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</si>
  <si>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</si>
  <si>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</si>
  <si>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</si>
  <si>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</si>
  <si>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</si>
  <si>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</si>
  <si>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</si>
  <si>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</si>
  <si>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</si>
  <si>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</si>
  <si>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</si>
  <si>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</si>
  <si>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</si>
  <si>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</si>
  <si>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</si>
  <si>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</si>
  <si>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</si>
  <si>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</si>
  <si>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</si>
  <si>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</si>
  <si>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</si>
  <si>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</si>
  <si>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</si>
  <si>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</si>
  <si>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</si>
  <si>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</si>
  <si>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</si>
  <si>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</si>
  <si>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</si>
  <si>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</si>
  <si>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</si>
  <si>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</si>
  <si>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</si>
  <si>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</si>
  <si>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</si>
  <si>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</si>
  <si>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</si>
  <si>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</si>
  <si>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</si>
  <si>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</si>
  <si>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</si>
  <si>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</si>
  <si>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</si>
  <si>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</si>
  <si>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</si>
  <si>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</si>
  <si>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</si>
  <si>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</si>
  <si>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</si>
  <si>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</si>
  <si>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</si>
  <si>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</si>
  <si>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</si>
  <si>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</si>
  <si>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</si>
  <si>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</si>
  <si>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</si>
  <si>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</si>
  <si>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</si>
  <si>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</si>
  <si>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</si>
  <si>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</si>
  <si>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</si>
  <si>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</si>
  <si>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</si>
  <si>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</si>
  <si>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</si>
  <si>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</si>
  <si>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</si>
  <si>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</si>
  <si>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</si>
  <si>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</si>
  <si>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</si>
  <si>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</si>
  <si>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</si>
  <si>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</si>
  <si>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</si>
  <si>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</si>
  <si>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</si>
  <si>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</si>
  <si>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</si>
  <si>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</si>
  <si>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</si>
  <si>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</si>
  <si>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</si>
  <si>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</si>
  <si>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</si>
  <si>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</si>
  <si>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</si>
  <si>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</si>
  <si>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</si>
  <si>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</si>
  <si>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</si>
  <si>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</si>
  <si>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</si>
  <si>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</si>
  <si>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</si>
  <si>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</si>
  <si>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</si>
  <si>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</si>
  <si>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</si>
  <si>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</si>
  <si>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</si>
  <si>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</si>
  <si>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</si>
  <si>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</si>
  <si>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</si>
  <si>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</si>
  <si>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</si>
  <si>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</si>
  <si>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</si>
  <si>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</si>
  <si>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</si>
  <si>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</si>
  <si>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</si>
  <si>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</si>
  <si>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</si>
  <si>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</si>
  <si>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</si>
  <si>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</si>
  <si>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</si>
  <si>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</si>
  <si>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</si>
  <si>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</si>
  <si>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</si>
  <si>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</si>
  <si>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</si>
  <si>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</si>
  <si>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</si>
  <si>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</si>
  <si>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</si>
  <si>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</si>
  <si>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</si>
  <si>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</si>
  <si>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</si>
  <si>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</si>
  <si>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</si>
  <si>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</si>
  <si>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</si>
  <si>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</si>
  <si>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</si>
  <si>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</si>
  <si>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</si>
  <si>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</si>
  <si>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</si>
  <si>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</si>
  <si>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</si>
  <si>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</si>
  <si>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</si>
  <si>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</si>
  <si>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</si>
  <si>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</si>
  <si>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</si>
  <si>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</si>
  <si>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</si>
  <si>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</si>
  <si>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</si>
  <si>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</si>
  <si>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</si>
  <si>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</si>
  <si>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</si>
  <si>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</si>
  <si>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</si>
  <si>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</si>
  <si>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</si>
  <si>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</si>
  <si>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</si>
  <si>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</si>
  <si>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</si>
  <si>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</si>
  <si>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</si>
  <si>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</si>
  <si>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</si>
  <si>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</si>
  <si>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</si>
  <si>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</si>
  <si>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</si>
  <si>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</si>
  <si>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</si>
  <si>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</si>
  <si>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</si>
  <si>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</si>
  <si>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</si>
  <si>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</si>
  <si>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</si>
  <si>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</si>
  <si>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</si>
  <si>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</si>
  <si>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</si>
  <si>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</si>
  <si>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</si>
  <si>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</si>
  <si>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</si>
  <si>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</si>
  <si>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</si>
  <si>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</si>
  <si>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</si>
  <si>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</si>
  <si>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</si>
  <si>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</si>
  <si>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</si>
  <si>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</si>
  <si>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</si>
  <si>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</si>
  <si>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</si>
  <si>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</si>
  <si>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</si>
  <si>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</si>
  <si>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</si>
  <si>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</si>
  <si>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</si>
  <si>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</si>
  <si>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</si>
  <si>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</si>
  <si>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</si>
  <si>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</si>
  <si>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</si>
  <si>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</si>
  <si>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</si>
  <si>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</si>
  <si>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</si>
  <si>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</si>
  <si>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</si>
  <si>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</si>
  <si>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</si>
  <si>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</si>
  <si>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</si>
  <si>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</si>
  <si>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</si>
  <si>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</si>
  <si>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</si>
  <si>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</si>
  <si>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</si>
  <si>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</si>
  <si>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</si>
  <si>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</si>
  <si>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</si>
  <si>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</si>
  <si>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</si>
  <si>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</si>
  <si>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</si>
  <si>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</si>
  <si>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</si>
  <si>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</si>
  <si>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</si>
  <si>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</si>
  <si>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</si>
  <si>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</si>
  <si>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</si>
  <si>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</si>
  <si>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</si>
  <si>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</si>
  <si>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</si>
  <si>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</si>
  <si>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</si>
  <si>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</si>
  <si>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</si>
  <si>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</si>
  <si>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</si>
  <si>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</si>
  <si>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</si>
  <si>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</si>
  <si>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</si>
  <si>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</si>
  <si>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</si>
  <si>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</si>
  <si>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</si>
  <si>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</si>
  <si>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</si>
  <si>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</si>
  <si>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</si>
  <si>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</si>
  <si>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</si>
  <si>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</si>
  <si>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</si>
  <si>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</si>
  <si>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</si>
  <si>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</si>
  <si>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</si>
  <si>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</si>
  <si>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</si>
  <si>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</si>
  <si>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</si>
  <si>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</si>
  <si>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</si>
  <si>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</si>
  <si>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</si>
  <si>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</si>
  <si>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</si>
  <si>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</si>
  <si>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</si>
  <si>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</si>
  <si>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</si>
  <si>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</si>
  <si>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</si>
  <si>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</si>
  <si>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</si>
  <si>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</si>
  <si>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</si>
  <si>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</si>
  <si>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</si>
  <si>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</si>
  <si>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</si>
  <si>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</si>
  <si>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</si>
  <si>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</si>
  <si>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</si>
  <si>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</si>
  <si>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</si>
  <si>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</si>
  <si>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</si>
  <si>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</si>
  <si>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</si>
  <si>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</si>
  <si>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</si>
  <si>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</si>
  <si>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</si>
  <si>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</si>
  <si>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</si>
  <si>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</si>
  <si>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</si>
  <si>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</si>
  <si>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</si>
  <si>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</si>
  <si>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</si>
  <si>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</si>
  <si>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</si>
  <si>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</si>
  <si>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</si>
  <si>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</si>
  <si>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</si>
  <si>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</si>
  <si>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</si>
  <si>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</si>
  <si>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</si>
  <si>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</si>
  <si>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</si>
  <si>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</si>
  <si>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</si>
  <si>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</si>
  <si>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</si>
  <si>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</si>
  <si>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</si>
  <si>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</si>
  <si>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</si>
  <si>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</si>
  <si>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</si>
  <si>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</si>
  <si>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</si>
  <si>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</si>
  <si>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</si>
  <si>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</si>
  <si>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</si>
  <si>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</si>
  <si>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</si>
  <si>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</si>
  <si>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</si>
  <si>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</si>
  <si>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</si>
  <si>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</si>
  <si>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</si>
  <si>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</si>
  <si>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</si>
  <si>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</si>
  <si>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</si>
  <si>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</si>
  <si>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</si>
  <si>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</si>
  <si>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</si>
  <si>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</si>
  <si>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</si>
  <si>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</si>
  <si>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</si>
  <si>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</si>
  <si>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</si>
  <si>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</si>
  <si>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</si>
  <si>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</si>
  <si>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</si>
  <si>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</si>
  <si>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</si>
  <si>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</si>
  <si>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</si>
  <si>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</si>
  <si>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</si>
  <si>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</si>
  <si>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</si>
  <si>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</si>
  <si>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</si>
  <si>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</si>
  <si>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</si>
  <si>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</si>
  <si>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</si>
  <si>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</si>
  <si>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</si>
  <si>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</si>
  <si>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</si>
  <si>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</si>
  <si>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</si>
  <si>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</si>
  <si>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</si>
  <si>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</si>
  <si>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</si>
  <si>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</si>
  <si>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</si>
  <si>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</si>
  <si>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</si>
  <si>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</si>
  <si>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</si>
  <si>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</si>
  <si>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</si>
  <si>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</si>
  <si>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</si>
  <si>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</si>
  <si>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</si>
  <si>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</si>
  <si>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</si>
  <si>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</si>
  <si>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</si>
  <si>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</si>
  <si>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</si>
  <si>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</si>
  <si>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</si>
  <si>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</si>
  <si>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</si>
  <si>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</si>
  <si>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</si>
  <si>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</si>
  <si>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</si>
  <si>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</si>
  <si>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</si>
  <si>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</si>
  <si>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</si>
  <si>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</si>
  <si>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</si>
  <si>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</si>
  <si>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</si>
  <si>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</si>
  <si>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</si>
  <si>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</si>
  <si>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</si>
  <si>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</si>
  <si>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</si>
  <si>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</si>
  <si>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</si>
  <si>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</si>
  <si>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</si>
  <si>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</si>
  <si>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</si>
  <si>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</si>
  <si>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</si>
  <si>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</si>
  <si>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</si>
  <si>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</si>
  <si>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</si>
  <si>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</si>
  <si>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</si>
  <si>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</si>
  <si>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</si>
  <si>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</si>
  <si>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</si>
  <si>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</si>
  <si>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</si>
  <si>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</si>
  <si>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</si>
  <si>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</si>
  <si>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</si>
  <si>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</si>
  <si>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</si>
  <si>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</si>
  <si>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</si>
  <si>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</si>
  <si>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</si>
  <si>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</si>
  <si>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</si>
  <si>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</si>
  <si>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</si>
  <si>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</si>
  <si>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</si>
  <si>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</si>
  <si>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</si>
  <si>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</si>
  <si>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</si>
  <si>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</si>
  <si>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</si>
  <si>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</si>
  <si>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</si>
  <si>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</si>
  <si>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</si>
  <si>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</si>
  <si>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</si>
  <si>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</si>
  <si>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</si>
  <si>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</si>
  <si>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</si>
  <si>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</si>
  <si>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</si>
  <si>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</si>
  <si>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</si>
  <si>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</si>
  <si>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</si>
  <si>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</si>
  <si>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</si>
  <si>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</si>
  <si>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</si>
  <si>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</si>
  <si>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</si>
  <si>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</si>
  <si>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</si>
  <si>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</si>
  <si>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</si>
  <si>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</si>
  <si>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</si>
  <si>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</si>
  <si>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</si>
  <si>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</si>
  <si>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</si>
  <si>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</si>
  <si>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</si>
  <si>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</si>
  <si>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</si>
  <si>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</si>
  <si>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</si>
  <si>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</si>
  <si>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</si>
  <si>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</si>
  <si>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</si>
  <si>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</si>
  <si>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</si>
  <si>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</si>
  <si>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</si>
  <si>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</si>
  <si>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</si>
  <si>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</si>
  <si>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</si>
  <si>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</si>
  <si>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</si>
  <si>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</si>
  <si>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</si>
  <si>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</si>
  <si>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</si>
  <si>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</si>
  <si>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</si>
  <si>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</si>
  <si>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</si>
  <si>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</si>
  <si>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</si>
  <si>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</si>
  <si>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</si>
  <si>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</si>
  <si>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</si>
  <si>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</si>
  <si>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</si>
  <si>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</si>
  <si>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</si>
  <si>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</si>
  <si>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</si>
  <si>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</si>
  <si>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</si>
  <si>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</si>
  <si>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</si>
  <si>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</si>
  <si>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</si>
  <si>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</si>
  <si>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</si>
  <si>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</si>
  <si>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</si>
  <si>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</si>
  <si>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</si>
  <si>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</si>
  <si>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</si>
  <si>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</si>
  <si>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</si>
  <si>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</si>
  <si>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</si>
  <si>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</si>
  <si>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</si>
  <si>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</si>
  <si>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</si>
  <si>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</si>
  <si>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</si>
  <si>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</si>
  <si>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</si>
  <si>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</si>
  <si>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</si>
  <si>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</si>
  <si>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</si>
  <si>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</si>
  <si>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</si>
  <si>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</si>
  <si>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</si>
  <si>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</si>
  <si>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</si>
  <si>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</si>
  <si>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</si>
  <si>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</si>
  <si>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</si>
  <si>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</si>
  <si>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</si>
  <si>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</si>
  <si>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</si>
  <si>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</si>
  <si>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</si>
  <si>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</si>
  <si>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</si>
  <si>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</si>
  <si>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</si>
  <si>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</si>
  <si>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</si>
  <si>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</si>
  <si>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</si>
  <si>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</si>
  <si>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</si>
  <si>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</si>
  <si>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</si>
  <si>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</si>
  <si>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</si>
  <si>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</si>
  <si>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</si>
  <si>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</si>
  <si>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</si>
  <si>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</si>
  <si>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</si>
  <si>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</si>
  <si>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</si>
  <si>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</si>
  <si>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</si>
  <si>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</si>
  <si>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</si>
  <si>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</si>
  <si>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</si>
  <si>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</si>
  <si>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</si>
  <si>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</si>
  <si>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</si>
  <si>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</si>
  <si>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</si>
  <si>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</si>
  <si>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</si>
  <si>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</si>
  <si>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</si>
  <si>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</si>
  <si>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</si>
  <si>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</si>
  <si>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</si>
  <si>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</si>
  <si>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</si>
  <si>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</si>
  <si>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</si>
  <si>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</si>
  <si>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</si>
  <si>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</si>
  <si>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</si>
  <si>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</si>
  <si>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</si>
  <si>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</si>
  <si>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</si>
  <si>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</si>
  <si>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</si>
  <si>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</si>
  <si>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</si>
  <si>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</si>
  <si>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</si>
  <si>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</si>
  <si>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</si>
  <si>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</si>
  <si>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</si>
  <si>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</si>
  <si>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</si>
  <si>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</si>
  <si>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</si>
  <si>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</si>
  <si>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</si>
  <si>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</si>
  <si>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</si>
  <si>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</si>
  <si>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</si>
  <si>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</si>
  <si>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</si>
  <si>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</si>
  <si>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</si>
  <si>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</si>
  <si>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</si>
  <si>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</si>
  <si>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</si>
  <si>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</si>
  <si>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</si>
  <si>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</si>
  <si>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</si>
  <si>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</si>
  <si>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</si>
  <si>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</si>
  <si>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</si>
  <si>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</si>
  <si>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</si>
  <si>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</si>
  <si>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</si>
  <si>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</si>
  <si>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</si>
  <si>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</si>
  <si>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</si>
  <si>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</si>
  <si>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</si>
  <si>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</si>
  <si>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</si>
  <si>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</si>
  <si>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</si>
  <si>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</si>
  <si>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</si>
  <si>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</si>
  <si>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</si>
  <si>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</si>
  <si>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</si>
  <si>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</si>
  <si>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</si>
  <si>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</si>
  <si>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</si>
  <si>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</si>
  <si>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</si>
  <si>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</si>
  <si>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</si>
  <si>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</si>
  <si>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</si>
  <si>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</si>
  <si>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</si>
  <si>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</si>
  <si>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</si>
  <si>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</si>
  <si>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</si>
  <si>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</si>
  <si>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</si>
  <si>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</si>
  <si>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</si>
  <si>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</si>
  <si>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</si>
  <si>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</si>
  <si>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</si>
  <si>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</si>
  <si>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</si>
  <si>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</si>
  <si>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</si>
  <si>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</si>
  <si>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</si>
  <si>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</si>
  <si>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</si>
  <si>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</si>
  <si>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</si>
  <si>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</si>
  <si>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</si>
  <si>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</si>
  <si>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</si>
  <si>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</si>
  <si>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</si>
  <si>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</si>
  <si>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</si>
  <si>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</si>
  <si>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</si>
  <si>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</si>
  <si>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</si>
  <si>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</si>
  <si>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</si>
  <si>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</si>
  <si>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</si>
  <si>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</si>
  <si>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</si>
  <si>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</si>
  <si>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</si>
  <si>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</si>
  <si>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</si>
  <si>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</si>
  <si>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</si>
  <si>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</si>
  <si>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</si>
  <si>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</si>
  <si>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</si>
  <si>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</si>
  <si>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</si>
  <si>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</si>
  <si>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</si>
  <si>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</si>
  <si>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</si>
  <si>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</si>
  <si>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</si>
  <si>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</si>
  <si>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</si>
  <si>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</si>
  <si>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</si>
  <si>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</si>
  <si>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</si>
  <si>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</si>
  <si>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</si>
  <si>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</si>
  <si>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</si>
  <si>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</si>
  <si>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</si>
  <si>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</si>
  <si>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</si>
  <si>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</si>
  <si>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</si>
  <si>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</si>
  <si>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</si>
  <si>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</si>
  <si>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</si>
  <si>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</si>
  <si>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</si>
  <si>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</si>
  <si>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</si>
  <si>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</si>
  <si>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</si>
  <si>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</si>
  <si>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</si>
  <si>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</si>
  <si>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</si>
  <si>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</si>
  <si>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</si>
  <si>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</si>
  <si>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</si>
  <si>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</si>
  <si>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</si>
  <si>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</si>
  <si>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</si>
  <si>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</si>
  <si>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</si>
  <si>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</si>
  <si>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</si>
  <si>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</si>
  <si>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</si>
  <si>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</si>
  <si>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</si>
  <si>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</si>
  <si>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</si>
  <si>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</si>
  <si>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</si>
  <si>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</si>
  <si>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</si>
  <si>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</si>
  <si>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</si>
  <si>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</si>
  <si>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</si>
  <si>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</si>
  <si>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</si>
  <si>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</si>
  <si>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</si>
  <si>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</si>
  <si>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</si>
  <si>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</si>
  <si>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</si>
  <si>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</si>
  <si>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</si>
  <si>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</si>
  <si>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</si>
  <si>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</si>
  <si>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</si>
  <si>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</si>
  <si>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</si>
  <si>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</si>
  <si>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</si>
  <si>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</si>
  <si>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</si>
  <si>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</si>
  <si>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</si>
  <si>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</si>
  <si>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</si>
  <si>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</si>
  <si>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</si>
  <si>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</si>
  <si>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</si>
  <si>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</si>
  <si>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</si>
  <si>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</si>
  <si>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</si>
  <si>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</si>
  <si>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</si>
  <si>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</si>
  <si>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</si>
  <si>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</si>
  <si>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</si>
  <si>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</si>
  <si>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</si>
  <si>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</si>
  <si>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</si>
  <si>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</si>
  <si>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</si>
  <si>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</si>
  <si>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</si>
  <si>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</si>
  <si>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</si>
  <si>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</si>
  <si>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</si>
  <si>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</si>
  <si>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</si>
  <si>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</si>
  <si>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</si>
  <si>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</si>
  <si>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</si>
  <si>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</si>
  <si>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</si>
  <si>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</si>
  <si>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</si>
  <si>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</si>
  <si>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</si>
  <si>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</si>
  <si>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</si>
  <si>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</si>
  <si>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</si>
  <si>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</si>
  <si>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</si>
  <si>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</si>
  <si>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</si>
  <si>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</si>
  <si>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</si>
  <si>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</si>
  <si>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</si>
  <si>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</si>
  <si>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</si>
  <si>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</si>
  <si>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</si>
  <si>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</si>
  <si>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</si>
  <si>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</si>
  <si>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</si>
  <si>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</si>
  <si>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</si>
  <si>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</si>
  <si>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</si>
  <si>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</si>
  <si>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</si>
  <si>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</si>
  <si>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</si>
  <si>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</si>
  <si>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</si>
  <si>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</si>
  <si>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</si>
  <si>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</si>
  <si>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</si>
  <si>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</si>
  <si>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</si>
  <si>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</si>
  <si>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</si>
  <si>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</si>
  <si>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</si>
  <si>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</si>
  <si>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</si>
  <si>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</si>
  <si>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</si>
  <si>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</si>
  <si>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</si>
  <si>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</si>
  <si>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</si>
  <si>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</si>
  <si>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</si>
  <si>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</si>
  <si>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</si>
  <si>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</si>
  <si>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</si>
  <si>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</si>
  <si>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</si>
  <si>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</si>
  <si>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</si>
  <si>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</si>
  <si>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</si>
  <si>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</si>
  <si>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</si>
  <si>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</si>
  <si>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</si>
  <si>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</si>
  <si>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</si>
  <si>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</si>
  <si>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</si>
  <si>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</si>
  <si>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</si>
  <si>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</si>
  <si>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</si>
  <si>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</si>
  <si>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</si>
  <si>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</si>
  <si>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</si>
  <si>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</si>
  <si>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</si>
  <si>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</si>
  <si>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</si>
  <si>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</si>
  <si>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</si>
  <si>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</si>
  <si>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</si>
  <si>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</si>
  <si>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</si>
  <si>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</si>
  <si>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</si>
  <si>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</si>
  <si>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</si>
  <si>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</si>
  <si>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</si>
  <si>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</si>
  <si>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</si>
  <si>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</si>
  <si>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</si>
  <si>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</si>
  <si>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</si>
  <si>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</si>
  <si>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</si>
  <si>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</si>
  <si>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</si>
  <si>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</si>
  <si>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</si>
  <si>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</si>
  <si>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</si>
  <si>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</si>
  <si>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</si>
  <si>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</si>
  <si>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</si>
  <si>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</si>
  <si>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</si>
  <si>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</si>
  <si>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</si>
  <si>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</si>
  <si>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</si>
  <si>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</si>
  <si>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</si>
  <si>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</si>
  <si>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</si>
  <si>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</si>
  <si>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</si>
  <si>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</si>
  <si>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</si>
  <si>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</si>
  <si>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</si>
  <si>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</si>
  <si>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</si>
  <si>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</si>
  <si>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</si>
  <si>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</si>
  <si>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</si>
  <si>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</si>
  <si>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</si>
  <si>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</si>
  <si>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</si>
  <si>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</si>
  <si>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</si>
  <si>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</si>
  <si>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</si>
  <si>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</si>
  <si>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</si>
  <si>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</si>
  <si>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</si>
  <si>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</si>
  <si>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</si>
  <si>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</si>
  <si>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</si>
  <si>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</si>
  <si>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</si>
  <si>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</si>
  <si>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</si>
  <si>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</si>
  <si>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</si>
  <si>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</si>
  <si>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</si>
  <si>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</si>
  <si>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</si>
  <si>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</si>
  <si>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</si>
  <si>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</si>
  <si>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</si>
  <si>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</si>
  <si>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</si>
  <si>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</si>
  <si>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</si>
  <si>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</si>
  <si>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</si>
  <si>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</si>
  <si>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</si>
  <si>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</si>
  <si>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</si>
  <si>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</si>
  <si>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</si>
  <si>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</si>
  <si>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</si>
  <si>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</si>
  <si>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</si>
  <si>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</si>
  <si>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</si>
  <si>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</si>
  <si>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</si>
  <si>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</si>
  <si>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</si>
  <si>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</si>
  <si>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</si>
  <si>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</si>
  <si>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</si>
  <si>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</si>
  <si>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</si>
  <si>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</si>
  <si>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</si>
  <si>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</si>
  <si>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</si>
  <si>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</si>
  <si>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</si>
  <si>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</si>
  <si>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</si>
  <si>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</si>
  <si>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</si>
  <si>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</si>
  <si>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</si>
  <si>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</si>
  <si>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</si>
  <si>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</si>
  <si>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</si>
  <si>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</si>
  <si>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</si>
  <si>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</si>
  <si>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</si>
  <si>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</si>
  <si>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</si>
  <si>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</si>
  <si>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</si>
  <si>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</si>
  <si>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</si>
  <si>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</si>
  <si>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</si>
  <si>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</si>
  <si>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</si>
  <si>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</si>
  <si>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</si>
  <si>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</si>
  <si>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</si>
  <si>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</si>
  <si>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</si>
  <si>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</si>
  <si>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</si>
  <si>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</si>
  <si>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</si>
  <si>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</si>
  <si>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</si>
  <si>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</si>
  <si>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</si>
  <si>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</si>
  <si>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</si>
  <si>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</si>
  <si>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</si>
  <si>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</si>
  <si>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</si>
  <si>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</si>
  <si>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</si>
  <si>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</si>
  <si>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</si>
  <si>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</si>
  <si>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</si>
  <si>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</si>
  <si>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</si>
  <si>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</si>
  <si>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</si>
  <si>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</si>
  <si>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</si>
  <si>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</si>
  <si>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</si>
  <si>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</si>
  <si>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</si>
  <si>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</si>
  <si>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</si>
  <si>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</si>
  <si>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</si>
  <si>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</si>
  <si>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</si>
  <si>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</si>
  <si>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</si>
  <si>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</si>
  <si>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</si>
  <si>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</si>
  <si>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</si>
  <si>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</si>
  <si>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</si>
  <si>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</si>
  <si>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</si>
  <si>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</si>
  <si>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</si>
  <si>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</si>
  <si>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</si>
  <si>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</si>
  <si>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</si>
  <si>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</si>
  <si>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</si>
  <si>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</si>
  <si>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</si>
  <si>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</si>
  <si>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</si>
  <si>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</si>
  <si>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</si>
  <si>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</si>
  <si>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</si>
  <si>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</si>
  <si>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</si>
  <si>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</si>
  <si>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</si>
  <si>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</si>
  <si>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</si>
  <si>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</si>
  <si>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</si>
  <si>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</si>
  <si>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</si>
  <si>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</si>
  <si>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</si>
  <si>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</si>
  <si>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</si>
  <si>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</si>
  <si>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</si>
  <si>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</si>
  <si>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</si>
  <si>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</si>
  <si>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</si>
  <si>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</si>
  <si>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</si>
  <si>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</si>
  <si>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</si>
  <si>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</si>
  <si>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</si>
  <si>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</si>
  <si>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</si>
  <si>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</si>
  <si>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</si>
  <si>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</si>
  <si>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</si>
  <si>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</si>
  <si>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</si>
  <si>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</si>
  <si>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</si>
  <si>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</si>
  <si>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</si>
  <si>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</si>
  <si>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</si>
  <si>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</si>
  <si>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</si>
  <si>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</si>
  <si>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</si>
  <si>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</si>
  <si>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</si>
  <si>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</si>
  <si>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</si>
  <si>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</si>
  <si>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</si>
  <si>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</si>
  <si>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</si>
  <si>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</si>
  <si>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</si>
  <si>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</si>
  <si>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</si>
  <si>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</si>
  <si>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</si>
  <si>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</si>
  <si>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</si>
  <si>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</si>
  <si>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</si>
  <si>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</si>
  <si>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</si>
  <si>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</si>
  <si>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</si>
  <si>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</si>
  <si>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</si>
  <si>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</si>
  <si>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</si>
  <si>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</si>
  <si>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</si>
  <si>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</si>
  <si>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</si>
  <si>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</si>
  <si>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</si>
  <si>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</si>
  <si>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</si>
  <si>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</si>
  <si>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</si>
  <si>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</si>
  <si>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</si>
  <si>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</si>
  <si>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</si>
  <si>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</si>
  <si>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</si>
  <si>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</si>
  <si>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</si>
  <si>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</si>
  <si>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</si>
  <si>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</si>
  <si>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</si>
  <si>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</si>
  <si>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</si>
  <si>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</si>
  <si>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</si>
  <si>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</si>
  <si>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</si>
  <si>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</si>
  <si>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</si>
  <si>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</si>
  <si>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</si>
  <si>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</si>
  <si>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</si>
  <si>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</si>
  <si>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</si>
  <si>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</si>
  <si>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</si>
  <si>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</si>
  <si>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</si>
  <si>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</si>
  <si>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</si>
  <si>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</si>
  <si>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</si>
  <si>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</si>
  <si>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</si>
  <si>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</si>
  <si>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</si>
  <si>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</si>
  <si>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</si>
  <si>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</si>
  <si>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</si>
  <si>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</si>
  <si>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</si>
  <si>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</si>
  <si>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</si>
  <si>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</si>
  <si>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</si>
  <si>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</si>
  <si>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</si>
  <si>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</si>
  <si>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</si>
  <si>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</si>
  <si>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</si>
  <si>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</si>
  <si>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</si>
  <si>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</si>
  <si>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</si>
  <si>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</si>
  <si>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</si>
  <si>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</si>
  <si>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</si>
  <si>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</si>
  <si>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</si>
  <si>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</si>
  <si>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</si>
  <si>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</si>
  <si>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</si>
  <si>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</si>
  <si>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</si>
  <si>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</si>
  <si>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</si>
  <si>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</si>
  <si>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</si>
  <si>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</si>
  <si>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</si>
  <si>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</si>
  <si>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</si>
  <si>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</si>
  <si>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</si>
  <si>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</si>
  <si>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</si>
  <si>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</si>
  <si>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</si>
  <si>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</si>
  <si>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</si>
  <si>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</si>
  <si>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</si>
  <si>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</si>
  <si>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</si>
  <si>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</si>
  <si>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</si>
  <si>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</si>
  <si>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</si>
  <si>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</si>
  <si>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</si>
  <si>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</si>
  <si>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</si>
  <si>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</si>
  <si>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</si>
  <si>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</si>
  <si>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</si>
  <si>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</si>
  <si>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</si>
  <si>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</si>
  <si>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</si>
  <si>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</si>
  <si>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</si>
  <si>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</si>
  <si>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</si>
  <si>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</si>
  <si>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</si>
  <si>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</si>
  <si>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</si>
  <si>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</si>
  <si>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</si>
  <si>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</si>
  <si>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</si>
  <si>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</si>
  <si>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</si>
  <si>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</si>
  <si>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</si>
  <si>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</si>
  <si>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</si>
  <si>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</si>
  <si>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</si>
  <si>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</si>
  <si>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</si>
  <si>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</si>
  <si>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</si>
  <si>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</si>
  <si>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</si>
  <si>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</si>
  <si>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</si>
  <si>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</si>
  <si>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</si>
  <si>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</si>
  <si>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</si>
  <si>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</si>
  <si>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</si>
  <si>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</si>
  <si>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</si>
  <si>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</si>
  <si>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</si>
  <si>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</si>
  <si>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</si>
  <si>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</si>
  <si>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</si>
  <si>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</si>
  <si>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</si>
  <si>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</si>
  <si>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</si>
  <si>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</si>
  <si>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</si>
  <si>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</si>
  <si>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</si>
  <si>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</si>
  <si>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</si>
  <si>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</si>
  <si>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</si>
  <si>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</si>
  <si>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</si>
  <si>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</si>
  <si>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</si>
  <si>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</si>
  <si>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</si>
  <si>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</si>
  <si>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</si>
  <si>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</si>
  <si>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</si>
  <si>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</si>
  <si>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</si>
  <si>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</si>
  <si>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</si>
  <si>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</si>
  <si>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</si>
  <si>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</si>
  <si>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</si>
  <si>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</si>
  <si>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</si>
  <si>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</si>
  <si>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</si>
  <si>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</si>
  <si>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</si>
  <si>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</si>
  <si>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</si>
  <si>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</si>
  <si>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</si>
  <si>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</si>
  <si>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</si>
  <si>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</si>
  <si>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</si>
  <si>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</si>
  <si>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</si>
  <si>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</si>
  <si>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</si>
  <si>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</si>
  <si>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</si>
  <si>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</si>
  <si>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</si>
  <si>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</si>
  <si>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</si>
  <si>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</si>
  <si>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</si>
  <si>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</si>
  <si>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</si>
  <si>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</si>
  <si>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</si>
  <si>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</si>
  <si>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</si>
  <si>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</si>
  <si>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</si>
  <si>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</si>
  <si>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</si>
  <si>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</si>
  <si>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</si>
  <si>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</si>
  <si>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</si>
  <si>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</si>
  <si>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</si>
  <si>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</si>
  <si>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</si>
  <si>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</si>
  <si>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</si>
  <si>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</si>
  <si>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</si>
  <si>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</si>
  <si>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</si>
  <si>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</si>
  <si>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</si>
  <si>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</si>
  <si>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</si>
  <si>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</si>
  <si>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</si>
  <si>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</si>
  <si>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</si>
  <si>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</si>
  <si>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</si>
  <si>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</si>
  <si>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</si>
  <si>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</si>
  <si>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</si>
  <si>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</si>
  <si>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</si>
  <si>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</si>
  <si>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</si>
  <si>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</si>
  <si>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</si>
  <si>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</si>
  <si>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</si>
  <si>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</si>
  <si>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</si>
  <si>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</si>
  <si>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</si>
  <si>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</si>
  <si>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</si>
  <si>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</si>
  <si>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</si>
  <si>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</si>
  <si>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</si>
  <si>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</si>
  <si>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</si>
  <si>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</si>
  <si>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</si>
  <si>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</si>
  <si>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</si>
  <si>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</si>
  <si>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</si>
  <si>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</si>
  <si>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</si>
  <si>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</si>
  <si>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</si>
  <si>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</si>
  <si>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</si>
  <si>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</si>
  <si>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</si>
  <si>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</si>
  <si>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</si>
  <si>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</si>
  <si>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</si>
  <si>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</si>
  <si>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</si>
  <si>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</si>
  <si>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</si>
  <si>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</si>
  <si>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</si>
  <si>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</si>
  <si>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</si>
  <si>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</si>
  <si>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</si>
  <si>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</si>
  <si>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</si>
  <si>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</si>
  <si>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</si>
  <si>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</si>
  <si>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</si>
  <si>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</si>
  <si>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</si>
  <si>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</si>
  <si>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</si>
  <si>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</si>
  <si>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</si>
  <si>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</si>
  <si>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</si>
  <si>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</si>
  <si>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</si>
  <si>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</si>
  <si>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</si>
  <si>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</si>
  <si>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</si>
  <si>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</si>
  <si>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</si>
  <si>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</si>
  <si>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</si>
  <si>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</si>
  <si>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</si>
  <si>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</si>
  <si>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</si>
  <si>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</si>
  <si>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</si>
  <si>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</si>
  <si>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</si>
  <si>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</si>
  <si>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</si>
  <si>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</si>
  <si>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</si>
  <si>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</si>
  <si>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</si>
  <si>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</si>
  <si>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</si>
  <si>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</si>
  <si>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</si>
  <si>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</si>
  <si>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</si>
  <si>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</si>
  <si>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</si>
  <si>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</si>
  <si>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</si>
  <si>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</si>
  <si>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</si>
  <si>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</si>
  <si>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</si>
  <si>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</si>
  <si>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</si>
  <si>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</si>
  <si>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</si>
  <si>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</si>
  <si>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</si>
  <si>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</si>
  <si>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</si>
  <si>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</si>
  <si>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</si>
  <si>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</si>
  <si>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</si>
  <si>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</si>
  <si>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</si>
  <si>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</si>
  <si>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</si>
  <si>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</si>
  <si>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</si>
  <si>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</si>
  <si>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</si>
  <si>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</si>
  <si>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</si>
  <si>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</si>
  <si>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</si>
  <si>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</si>
  <si>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</si>
  <si>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</si>
  <si>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</si>
  <si>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</si>
  <si>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</si>
  <si>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</si>
  <si>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</si>
  <si>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</si>
  <si>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</si>
  <si>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</si>
  <si>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</si>
  <si>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</si>
  <si>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</si>
  <si>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</si>
  <si>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</si>
  <si>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</si>
  <si>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</si>
  <si>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</si>
  <si>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</si>
  <si>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</si>
  <si>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</si>
  <si>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</si>
  <si>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</si>
  <si>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</si>
  <si>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</si>
  <si>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</si>
  <si>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</si>
  <si>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</si>
  <si>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</si>
  <si>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</si>
  <si>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</si>
  <si>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</si>
  <si>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</si>
  <si>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</si>
  <si>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</si>
  <si>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</si>
  <si>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</si>
  <si>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</si>
  <si>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</si>
  <si>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</si>
  <si>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</si>
  <si>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</si>
  <si>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</si>
  <si>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</si>
  <si>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</si>
  <si>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</si>
  <si>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</si>
  <si>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</si>
  <si>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</si>
  <si>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</si>
  <si>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</si>
  <si>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</si>
  <si>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</si>
  <si>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</si>
  <si>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</si>
  <si>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</si>
  <si>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</si>
  <si>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</si>
  <si>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</si>
  <si>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</si>
  <si>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</si>
  <si>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</si>
  <si>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</si>
  <si>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</si>
  <si>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</si>
  <si>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</si>
  <si>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</si>
  <si>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</si>
  <si>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</si>
  <si>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</si>
  <si>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</si>
  <si>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</si>
  <si>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</si>
  <si>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</si>
  <si>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</si>
  <si>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</si>
  <si>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</si>
  <si>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</si>
  <si>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</si>
  <si>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</si>
  <si>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</si>
  <si>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</si>
  <si>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</si>
  <si>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</si>
  <si>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</si>
  <si>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</si>
  <si>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</si>
  <si>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</si>
  <si>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</si>
  <si>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</si>
  <si>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</si>
  <si>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</si>
  <si>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</si>
  <si>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</si>
  <si>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</si>
  <si>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</si>
  <si>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</si>
  <si>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</si>
  <si>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</si>
  <si>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</si>
  <si>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</si>
  <si>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</si>
  <si>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</si>
  <si>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</si>
  <si>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</si>
  <si>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</si>
  <si>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</si>
  <si>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</si>
  <si>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</si>
  <si>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</si>
  <si>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</si>
  <si>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</si>
  <si>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</si>
  <si>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</si>
  <si>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</si>
  <si>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</si>
  <si>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</si>
  <si>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</si>
  <si>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</si>
  <si>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</si>
  <si>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</si>
  <si>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</si>
  <si>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</si>
  <si>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</si>
  <si>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</si>
  <si>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</si>
  <si>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</si>
  <si>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</si>
  <si>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</si>
  <si>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</si>
  <si>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</si>
  <si>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</si>
  <si>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</si>
  <si>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</si>
  <si>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</si>
  <si>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</si>
  <si>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</si>
  <si>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</si>
  <si>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</si>
  <si>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</si>
  <si>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</si>
  <si>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</si>
  <si>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</si>
  <si>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</si>
  <si>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</si>
  <si>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</si>
  <si>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</si>
  <si>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</si>
  <si>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</si>
  <si>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</si>
  <si>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</si>
  <si>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</si>
  <si>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</si>
  <si>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</si>
  <si>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</si>
  <si>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</si>
  <si>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</si>
  <si>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</si>
  <si>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</si>
  <si>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</si>
  <si>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</si>
  <si>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</si>
  <si>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</si>
  <si>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</si>
  <si>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</si>
  <si>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</si>
  <si>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</si>
  <si>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</si>
  <si>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</si>
  <si>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</si>
  <si>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</si>
  <si>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</si>
  <si>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</si>
  <si>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</si>
  <si>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</si>
  <si>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</si>
  <si>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</si>
  <si>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</si>
  <si>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</si>
  <si>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</si>
  <si>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</si>
  <si>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</si>
  <si>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</si>
  <si>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</si>
  <si>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</si>
  <si>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</si>
  <si>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</si>
  <si>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</si>
  <si>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</si>
  <si>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</si>
  <si>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</si>
  <si>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</si>
  <si>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</si>
  <si>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</si>
  <si>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</si>
  <si>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</si>
  <si>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</si>
  <si>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</si>
  <si>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</si>
  <si>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</si>
  <si>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</si>
  <si>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</si>
  <si>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</si>
  <si>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</si>
  <si>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</si>
  <si>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</si>
  <si>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</si>
  <si>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</si>
  <si>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</si>
  <si>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</si>
  <si>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</si>
  <si>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</si>
  <si>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</si>
  <si>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</si>
  <si>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</si>
  <si>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</si>
  <si>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</si>
  <si>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</si>
  <si>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</si>
  <si>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</si>
  <si>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</si>
  <si>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</si>
  <si>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</si>
  <si>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</si>
  <si>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</si>
  <si>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</si>
  <si>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</si>
  <si>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</si>
  <si>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</si>
  <si>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</si>
  <si>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</si>
  <si>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</si>
  <si>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</si>
  <si>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</si>
  <si>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</si>
  <si>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</si>
  <si>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</si>
  <si>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</si>
  <si>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</si>
  <si>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</si>
  <si>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</si>
  <si>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</si>
  <si>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</si>
  <si>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</si>
  <si>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</si>
  <si>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</si>
  <si>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</si>
  <si>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</si>
  <si>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</si>
  <si>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</si>
  <si>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</si>
  <si>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</si>
  <si>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</si>
  <si>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</si>
  <si>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</si>
  <si>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</si>
  <si>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</si>
  <si>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</si>
  <si>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</si>
  <si>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</si>
  <si>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</si>
  <si>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</si>
  <si>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</si>
  <si>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</si>
  <si>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</si>
  <si>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</si>
  <si>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</si>
  <si>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</si>
  <si>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</si>
  <si>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</si>
  <si>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</si>
  <si>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</si>
  <si>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</si>
  <si>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</si>
  <si>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</si>
  <si>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</si>
  <si>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</si>
  <si>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</si>
  <si>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</si>
  <si>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</si>
  <si>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</si>
  <si>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</si>
  <si>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</si>
  <si>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</si>
  <si>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</si>
  <si>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</si>
  <si>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</si>
  <si>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</si>
  <si>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</si>
  <si>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</si>
  <si>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</si>
  <si>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</si>
  <si>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</si>
  <si>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</si>
  <si>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</si>
  <si>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</si>
  <si>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</si>
  <si>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</si>
  <si>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</si>
  <si>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</si>
  <si>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</si>
  <si>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</si>
  <si>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</si>
  <si>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</si>
  <si>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</si>
  <si>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</si>
  <si>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</si>
  <si>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</si>
  <si>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</si>
  <si>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</si>
  <si>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</si>
  <si>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</si>
  <si>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</si>
  <si>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</si>
  <si>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</si>
  <si>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</si>
  <si>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</si>
  <si>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</si>
  <si>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</si>
  <si>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</si>
  <si>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</si>
  <si>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</si>
  <si>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</si>
  <si>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</si>
  <si>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</si>
  <si>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</si>
  <si>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</si>
  <si>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</si>
  <si>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</si>
  <si>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</si>
  <si>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</si>
  <si>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</si>
  <si>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</si>
  <si>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</si>
  <si>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</si>
  <si>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</si>
  <si>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</si>
  <si>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</si>
  <si>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</si>
  <si>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</si>
  <si>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</si>
  <si>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</si>
  <si>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</si>
  <si>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</si>
  <si>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</si>
  <si>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</si>
  <si>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</si>
  <si>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</si>
  <si>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</si>
  <si>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</si>
  <si>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</si>
  <si>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</si>
  <si>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</si>
  <si>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</si>
  <si>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</si>
  <si>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</si>
  <si>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</si>
  <si>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</si>
  <si>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</si>
  <si>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</si>
  <si>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</si>
  <si>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</si>
  <si>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</si>
  <si>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</si>
  <si>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</si>
  <si>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</si>
  <si>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</si>
  <si>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</si>
  <si>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</si>
  <si>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</si>
  <si>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</si>
  <si>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</si>
  <si>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</si>
  <si>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</si>
  <si>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</si>
  <si>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</si>
  <si>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</si>
  <si>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</si>
  <si>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</si>
  <si>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</si>
  <si>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</si>
  <si>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</si>
  <si>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</si>
  <si>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</si>
  <si>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</si>
  <si>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</si>
  <si>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</si>
  <si>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</si>
  <si>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</si>
  <si>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</si>
  <si>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</si>
  <si>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</si>
  <si>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</si>
  <si>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</si>
  <si>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</si>
  <si>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</si>
  <si>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</si>
  <si>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</si>
  <si>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</si>
  <si>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</si>
  <si>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</si>
  <si>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</si>
  <si>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</si>
  <si>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</si>
  <si>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</si>
  <si>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</si>
  <si>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</si>
  <si>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</si>
  <si>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</si>
  <si>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</si>
  <si>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</si>
  <si>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</si>
  <si>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</si>
  <si>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</si>
  <si>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</si>
  <si>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</si>
  <si>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</si>
  <si>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</si>
  <si>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</si>
  <si>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</si>
  <si>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</si>
  <si>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</si>
  <si>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</si>
  <si>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</si>
  <si>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</si>
  <si>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</si>
  <si>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</si>
  <si>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</si>
  <si>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</si>
  <si>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</si>
  <si>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</si>
  <si>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</si>
  <si>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</si>
  <si>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</si>
  <si>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</si>
  <si>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</si>
  <si>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</si>
  <si>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</si>
  <si>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</si>
  <si>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</si>
  <si>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</si>
  <si>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</si>
  <si>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</si>
  <si>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</si>
  <si>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</si>
  <si>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</si>
  <si>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</si>
  <si>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</si>
  <si>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</si>
  <si>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</si>
  <si>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</si>
  <si>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</si>
  <si>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</si>
  <si>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</si>
  <si>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</si>
  <si>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</si>
  <si>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</si>
  <si>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</si>
  <si>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</si>
  <si>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</si>
  <si>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</si>
  <si>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</si>
  <si>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</si>
  <si>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</si>
  <si>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</si>
  <si>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</si>
  <si>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</si>
  <si>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</si>
  <si>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</si>
  <si>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</si>
  <si>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</si>
  <si>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</si>
  <si>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</si>
  <si>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</si>
  <si>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</si>
  <si>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</si>
  <si>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</si>
  <si>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</si>
  <si>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</si>
  <si>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</si>
  <si>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</si>
  <si>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</si>
  <si>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</si>
  <si>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</si>
  <si>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</si>
  <si>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</si>
  <si>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</si>
  <si>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</si>
  <si>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</si>
  <si>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</si>
  <si>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</si>
  <si>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</si>
  <si>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</si>
  <si>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</si>
  <si>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</si>
  <si>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</si>
  <si>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</si>
  <si>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</si>
  <si>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</si>
  <si>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</si>
  <si>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</si>
  <si>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</si>
  <si>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</si>
  <si>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</si>
  <si>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</si>
  <si>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</si>
  <si>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</si>
  <si>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</si>
  <si>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</si>
  <si>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</si>
  <si>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</si>
  <si>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</si>
  <si>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</si>
  <si>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</si>
  <si>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</si>
  <si>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</si>
  <si>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</si>
  <si>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</si>
  <si>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</si>
  <si>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</si>
  <si>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</si>
  <si>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</si>
  <si>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</si>
  <si>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</si>
  <si>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</si>
  <si>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</si>
  <si>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</si>
  <si>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</si>
  <si>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</si>
  <si>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</si>
  <si>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</si>
  <si>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</si>
  <si>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</si>
  <si>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</si>
  <si>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</si>
  <si>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</si>
  <si>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</si>
  <si>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</si>
  <si>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</si>
  <si>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</si>
  <si>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</si>
  <si>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</si>
  <si>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</si>
  <si>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</si>
  <si>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</si>
  <si>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</si>
  <si>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</si>
  <si>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</si>
  <si>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</si>
  <si>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</si>
  <si>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</si>
  <si>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</si>
  <si>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</si>
  <si>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</si>
  <si>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</si>
  <si>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</si>
  <si>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</si>
  <si>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</si>
  <si>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</si>
  <si>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</si>
  <si>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</si>
  <si>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</si>
  <si>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</si>
  <si>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</si>
  <si>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</si>
  <si>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</si>
  <si>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</si>
  <si>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</si>
  <si>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</si>
  <si>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</si>
  <si>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</si>
  <si>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</si>
  <si>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</si>
  <si>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</si>
  <si>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</si>
  <si>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</si>
  <si>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</si>
  <si>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</si>
  <si>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</si>
  <si>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</si>
  <si>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</si>
  <si>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</si>
  <si>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</si>
  <si>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</si>
  <si>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</si>
  <si>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</si>
  <si>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</si>
  <si>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</si>
  <si>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</si>
  <si>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</si>
  <si>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</si>
  <si>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</si>
  <si>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</si>
  <si>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</si>
  <si>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</si>
  <si>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</si>
  <si>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</si>
  <si>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</si>
  <si>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</si>
  <si>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</si>
  <si>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</si>
  <si>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</si>
  <si>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</si>
  <si>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</si>
  <si>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</si>
  <si>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</si>
  <si>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</si>
  <si>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</si>
  <si>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</si>
  <si>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</si>
  <si>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</si>
  <si>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</si>
  <si>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</si>
  <si>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</si>
  <si>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</si>
  <si>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</si>
  <si>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</si>
  <si>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</si>
  <si>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</si>
  <si>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</si>
  <si>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</si>
  <si>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</si>
  <si>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</si>
  <si>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</si>
  <si>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</si>
  <si>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</si>
  <si>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</si>
  <si>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</si>
  <si>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</si>
  <si>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</si>
  <si>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</si>
  <si>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</si>
  <si>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</si>
  <si>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</si>
  <si>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</si>
  <si>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</si>
  <si>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</si>
  <si>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</si>
  <si>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</si>
  <si>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</si>
  <si>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</si>
  <si>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</si>
  <si>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</si>
  <si>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</si>
  <si>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</si>
  <si>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</si>
  <si>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</si>
  <si>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</si>
  <si>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</si>
  <si>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</si>
  <si>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</si>
  <si>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</si>
  <si>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</si>
  <si>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</si>
  <si>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</si>
  <si>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</si>
  <si>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</si>
  <si>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</si>
  <si>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</si>
  <si>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</si>
  <si>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</si>
  <si>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</si>
  <si>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</si>
  <si>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</si>
  <si>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</si>
  <si>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</si>
  <si>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</si>
  <si>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</si>
  <si>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</si>
  <si>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</si>
  <si>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</si>
  <si>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</si>
  <si>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</si>
  <si>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</si>
  <si>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</si>
  <si>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</si>
  <si>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</si>
  <si>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</si>
  <si>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</si>
  <si>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</si>
  <si>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</si>
  <si>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</si>
  <si>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</si>
  <si>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</si>
  <si>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</si>
  <si>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</si>
  <si>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</si>
  <si>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</si>
  <si>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</si>
  <si>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</si>
  <si>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</si>
  <si>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</si>
  <si>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</si>
  <si>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</si>
  <si>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</si>
  <si>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</si>
  <si>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</si>
  <si>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</si>
  <si>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</si>
  <si>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</si>
  <si>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</si>
  <si>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</si>
  <si>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</si>
  <si>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</si>
  <si>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</si>
  <si>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</si>
  <si>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</si>
  <si>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</si>
  <si>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</si>
  <si>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</si>
  <si>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</si>
  <si>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</si>
  <si>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</si>
  <si>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</si>
  <si>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</si>
  <si>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</si>
  <si>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</si>
  <si>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</si>
  <si>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</si>
  <si>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</si>
  <si>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</si>
  <si>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</si>
  <si>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</si>
  <si>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</si>
  <si>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</si>
  <si>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</si>
  <si>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</si>
  <si>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</si>
  <si>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</si>
  <si>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</si>
  <si>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</si>
  <si>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</si>
  <si>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</si>
  <si>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</si>
  <si>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</si>
  <si>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</si>
  <si>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</si>
  <si>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</si>
  <si>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</si>
  <si>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</si>
  <si>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</si>
  <si>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</si>
  <si>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</si>
  <si>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</si>
  <si>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</si>
  <si>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</si>
  <si>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</si>
  <si>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</si>
  <si>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</si>
  <si>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</si>
  <si>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</si>
  <si>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</si>
  <si>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</si>
  <si>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</si>
  <si>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</si>
  <si>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</si>
  <si>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</si>
  <si>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</si>
  <si>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</si>
  <si>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</si>
  <si>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</si>
  <si>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</si>
  <si>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</si>
  <si>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</si>
  <si>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</si>
  <si>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</si>
  <si>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</si>
  <si>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</si>
  <si>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</si>
  <si>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</si>
  <si>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</si>
  <si>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</si>
  <si>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</si>
  <si>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</si>
  <si>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</si>
  <si>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</si>
  <si>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</si>
  <si>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</si>
  <si>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</si>
  <si>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</si>
  <si>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</si>
  <si>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</si>
  <si>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</si>
  <si>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</si>
  <si>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</si>
  <si>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</si>
  <si>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</si>
  <si>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</si>
  <si>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</si>
  <si>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</si>
  <si>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</si>
  <si>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</si>
  <si>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</si>
  <si>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</si>
  <si>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</si>
  <si>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</si>
  <si>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</si>
  <si>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</si>
  <si>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</si>
  <si>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</si>
  <si>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</si>
  <si>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</si>
  <si>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</si>
  <si>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</si>
  <si>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</si>
  <si>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</si>
  <si>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</si>
  <si>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</si>
  <si>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</si>
  <si>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</si>
  <si>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</si>
  <si>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</si>
  <si>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</si>
  <si>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</si>
  <si>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</si>
  <si>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</si>
  <si>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</si>
  <si>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</si>
  <si>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</si>
  <si>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</si>
  <si>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</si>
  <si>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</si>
  <si>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</si>
  <si>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</si>
  <si>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</si>
  <si>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</si>
  <si>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</si>
  <si>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</si>
  <si>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</si>
  <si>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</si>
  <si>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</si>
  <si>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</si>
  <si>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</si>
  <si>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</si>
  <si>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</si>
  <si>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</si>
  <si>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</si>
  <si>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</si>
  <si>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</si>
  <si>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</si>
  <si>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</si>
  <si>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</si>
  <si>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</si>
  <si>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</si>
  <si>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</si>
  <si>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</si>
  <si>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</si>
  <si>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</si>
  <si>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</si>
  <si>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</si>
  <si>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</si>
  <si>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</si>
  <si>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</si>
  <si>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</si>
  <si>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</si>
  <si>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</si>
  <si>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</si>
  <si>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</si>
  <si>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</si>
  <si>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</si>
  <si>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</si>
  <si>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</si>
  <si>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</si>
  <si>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</si>
  <si>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</si>
  <si>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</si>
  <si>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</si>
  <si>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</si>
  <si>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</si>
  <si>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</si>
  <si>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</si>
  <si>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</si>
  <si>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</si>
  <si>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</si>
  <si>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</si>
  <si>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</si>
  <si>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</si>
  <si>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</si>
  <si>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</si>
  <si>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</si>
  <si>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</si>
  <si>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</si>
  <si>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</si>
  <si>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</si>
  <si>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</si>
  <si>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</si>
  <si>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</si>
  <si>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</si>
  <si>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</si>
  <si>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</si>
  <si>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</si>
  <si>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</si>
  <si>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</si>
  <si>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</si>
  <si>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</si>
  <si>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</si>
  <si>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</si>
  <si>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</si>
  <si>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</si>
  <si>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</si>
  <si>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</si>
  <si>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</si>
  <si>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</si>
  <si>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</si>
  <si>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</si>
  <si>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</si>
  <si>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</si>
  <si>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</si>
  <si>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</si>
  <si>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</si>
  <si>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</si>
  <si>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</si>
  <si>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</si>
  <si>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</si>
  <si>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</si>
  <si>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</si>
  <si>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</si>
  <si>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</si>
  <si>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</si>
  <si>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</si>
  <si>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</si>
  <si>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</si>
  <si>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</si>
  <si>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</si>
  <si>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</si>
  <si>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</si>
  <si>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</si>
  <si>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</si>
  <si>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</si>
  <si>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</si>
  <si>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</si>
  <si>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</si>
  <si>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</si>
  <si>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</si>
  <si>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</si>
  <si>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</si>
  <si>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</si>
  <si>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</si>
  <si>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</si>
  <si>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</si>
  <si>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</si>
  <si>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</si>
  <si>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</si>
  <si>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</si>
  <si>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</si>
  <si>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</si>
  <si>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</si>
  <si>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</si>
  <si>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</si>
  <si>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</si>
  <si>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</si>
  <si>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</si>
  <si>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</si>
  <si>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</si>
  <si>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</si>
  <si>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</si>
  <si>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</si>
  <si>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</si>
  <si>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</si>
  <si>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</si>
  <si>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</si>
  <si>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</si>
  <si>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</si>
  <si>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</si>
  <si>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</si>
  <si>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</si>
  <si>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</si>
  <si>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</si>
  <si>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</si>
  <si>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</si>
  <si>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</si>
  <si>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</si>
  <si>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</si>
  <si>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</si>
  <si>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</si>
  <si>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</si>
  <si>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</si>
  <si>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</si>
  <si>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</si>
  <si>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</si>
  <si>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</si>
  <si>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</si>
  <si>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</si>
  <si>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</si>
  <si>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</si>
  <si>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</si>
  <si>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</si>
  <si>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</si>
  <si>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</si>
  <si>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</si>
  <si>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</si>
  <si>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</si>
  <si>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</si>
  <si>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</si>
  <si>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</si>
  <si>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</si>
  <si>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</si>
  <si>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</si>
  <si>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</si>
  <si>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</si>
  <si>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</si>
  <si>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</si>
  <si>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</si>
  <si>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</si>
  <si>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</si>
  <si>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</si>
  <si>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</si>
  <si>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</si>
  <si>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</si>
  <si>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</si>
  <si>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</si>
  <si>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</si>
  <si>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</si>
  <si>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</si>
  <si>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</si>
  <si>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</si>
  <si>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</si>
  <si>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</si>
  <si>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</si>
  <si>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</si>
  <si>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</si>
  <si>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</si>
  <si>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</si>
  <si>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</si>
  <si>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</si>
  <si>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</si>
  <si>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</si>
  <si>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</si>
  <si>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</si>
  <si>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</si>
  <si>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</si>
  <si>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</si>
  <si>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</si>
  <si>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</si>
  <si>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</si>
  <si>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</si>
  <si>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</si>
  <si>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</si>
  <si>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</si>
  <si>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</si>
  <si>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</si>
  <si>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</si>
  <si>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</si>
  <si>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</si>
  <si>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</si>
  <si>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</si>
  <si>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</si>
  <si>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</si>
  <si>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</si>
  <si>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</si>
  <si>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</si>
  <si>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</si>
  <si>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</si>
  <si>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</si>
  <si>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</si>
  <si>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</si>
  <si>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</si>
  <si>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</si>
  <si>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</si>
  <si>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</si>
  <si>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</si>
  <si>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</si>
  <si>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</si>
  <si>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</si>
  <si>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</si>
  <si>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</si>
  <si>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</si>
  <si>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</si>
  <si>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</si>
  <si>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</si>
  <si>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</si>
  <si>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</si>
  <si>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</si>
  <si>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</si>
  <si>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</si>
  <si>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</si>
  <si>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</si>
  <si>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</si>
  <si>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</si>
  <si>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</si>
  <si>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</si>
  <si>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</si>
  <si>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</si>
  <si>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</si>
  <si>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</si>
  <si>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</si>
  <si>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</si>
  <si>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</si>
  <si>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</si>
  <si>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</si>
  <si>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</si>
  <si>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</si>
  <si>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</si>
  <si>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</si>
  <si>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</si>
  <si>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</si>
  <si>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</si>
  <si>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</si>
  <si>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</si>
  <si>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</si>
  <si>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</si>
  <si>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</si>
  <si>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</si>
  <si>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</si>
  <si>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</si>
  <si>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</si>
  <si>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</si>
  <si>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</si>
  <si>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</si>
  <si>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</si>
  <si>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</si>
  <si>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</si>
  <si>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</si>
  <si>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</si>
  <si>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</si>
  <si>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</si>
  <si>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</si>
  <si>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</si>
  <si>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</si>
  <si>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</si>
  <si>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</si>
  <si>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</si>
  <si>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</si>
  <si>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</si>
  <si>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</si>
  <si>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</si>
  <si>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</si>
  <si>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</si>
  <si>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</si>
  <si>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</si>
  <si>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</si>
  <si>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</si>
  <si>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</si>
  <si>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</si>
  <si>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</si>
  <si>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</si>
  <si>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</si>
  <si>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</si>
  <si>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</si>
  <si>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</si>
  <si>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</si>
  <si>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</si>
  <si>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</si>
  <si>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</si>
  <si>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</si>
  <si>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</si>
  <si>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</si>
  <si>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</si>
  <si>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</si>
  <si>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</si>
  <si>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</si>
  <si>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</si>
  <si>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</si>
  <si>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</si>
  <si>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</si>
  <si>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</si>
  <si>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</si>
  <si>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</si>
  <si>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</si>
  <si>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</si>
  <si>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</si>
  <si>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</si>
  <si>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</si>
  <si>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</si>
  <si>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</si>
  <si>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</si>
  <si>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</si>
  <si>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</si>
  <si>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</si>
  <si>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</si>
  <si>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</si>
  <si>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</si>
  <si>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</si>
  <si>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</si>
  <si>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</si>
  <si>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</si>
  <si>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</si>
  <si>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</si>
  <si>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</si>
  <si>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</si>
  <si>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</si>
  <si>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</si>
  <si>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</si>
  <si>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</si>
  <si>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</si>
  <si>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</si>
  <si>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</si>
  <si>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</si>
  <si>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</si>
  <si>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</si>
  <si>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</si>
  <si>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</si>
  <si>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</si>
  <si>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</si>
  <si>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</si>
  <si>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</si>
  <si>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</si>
  <si>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</si>
  <si>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</si>
  <si>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</si>
  <si>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</si>
  <si>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</si>
  <si>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</si>
  <si>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</si>
  <si>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</si>
  <si>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</si>
  <si>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</si>
  <si>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</si>
  <si>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</si>
  <si>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</si>
  <si>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</si>
  <si>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</si>
  <si>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</si>
  <si>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</si>
  <si>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</si>
  <si>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</si>
  <si>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</si>
  <si>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</si>
  <si>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</si>
  <si>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</si>
  <si>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</si>
  <si>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</si>
  <si>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</si>
  <si>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</si>
  <si>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</si>
  <si>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</si>
  <si>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</si>
  <si>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</si>
  <si>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</si>
  <si>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</si>
  <si>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</si>
  <si>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</si>
  <si>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</si>
  <si>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</si>
  <si>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</si>
  <si>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</si>
  <si>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</si>
  <si>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</si>
  <si>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</si>
  <si>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</si>
  <si>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</si>
  <si>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</si>
  <si>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</si>
  <si>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</si>
  <si>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</si>
  <si>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</si>
  <si>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</si>
  <si>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</si>
  <si>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</si>
  <si>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</si>
  <si>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</si>
  <si>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</si>
  <si>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</si>
  <si>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</si>
  <si>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</si>
  <si>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</si>
  <si>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</si>
  <si>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</si>
  <si>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</si>
  <si>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</si>
  <si>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</si>
  <si>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</si>
  <si>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</si>
  <si>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</si>
  <si>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</si>
  <si>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</si>
  <si>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</si>
  <si>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</si>
  <si>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</si>
  <si>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</si>
  <si>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</si>
  <si>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</si>
  <si>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</si>
  <si>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</si>
  <si>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</si>
  <si>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</si>
  <si>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</si>
  <si>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</si>
  <si>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</si>
  <si>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</si>
  <si>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</si>
  <si>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</si>
  <si>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</si>
  <si>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</si>
  <si>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</si>
  <si>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</si>
  <si>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</si>
  <si>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</si>
  <si>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</si>
  <si>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</si>
  <si>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</si>
  <si>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</si>
  <si>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</si>
  <si>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</si>
  <si>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</si>
  <si>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</si>
  <si>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</si>
  <si>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</si>
  <si>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</si>
  <si>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</si>
  <si>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</si>
  <si>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</si>
  <si>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</si>
  <si>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</si>
  <si>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</si>
  <si>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</si>
  <si>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</si>
  <si>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</si>
  <si>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</si>
  <si>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</si>
  <si>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</si>
  <si>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</si>
  <si>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</si>
  <si>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</si>
  <si>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</si>
  <si>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</si>
  <si>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</si>
  <si>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</si>
  <si>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</si>
  <si>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</si>
  <si>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</si>
  <si>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</si>
  <si>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</si>
  <si>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</si>
  <si>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</si>
  <si>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</si>
  <si>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</si>
  <si>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</si>
  <si>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</si>
  <si>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</si>
  <si>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</si>
  <si>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</si>
  <si>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</si>
  <si>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</si>
  <si>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</si>
  <si>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</si>
  <si>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</si>
  <si>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</si>
  <si>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</si>
  <si>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</si>
  <si>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</si>
  <si>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</si>
  <si>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</si>
  <si>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</si>
  <si>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</si>
  <si>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</si>
  <si>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</si>
  <si>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</si>
  <si>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</si>
  <si>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</si>
  <si>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</si>
  <si>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</si>
  <si>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</si>
  <si>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</si>
  <si>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</si>
  <si>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</si>
  <si>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</si>
  <si>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</si>
  <si>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</si>
  <si>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</si>
  <si>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</si>
  <si>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</si>
  <si>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</si>
  <si>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</si>
  <si>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</si>
  <si>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</si>
  <si>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</si>
  <si>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</si>
  <si>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</si>
  <si>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</si>
  <si>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</si>
  <si>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</si>
  <si>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</si>
  <si>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</si>
  <si>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</si>
  <si>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</si>
  <si>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</si>
  <si>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</si>
  <si>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</si>
  <si>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</si>
  <si>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</si>
  <si>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</si>
  <si>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</si>
  <si>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</si>
  <si>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</si>
  <si>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</si>
  <si>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</si>
  <si>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</si>
  <si>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</si>
  <si>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</si>
  <si>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</si>
  <si>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</si>
  <si>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</si>
  <si>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</si>
  <si>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</si>
  <si>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</si>
  <si>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</si>
  <si>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</si>
  <si>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</si>
  <si>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</si>
  <si>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</si>
  <si>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</si>
  <si>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</si>
  <si>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</si>
  <si>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</si>
  <si>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</si>
  <si>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</si>
  <si>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</si>
  <si>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</si>
  <si>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</si>
  <si>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</si>
  <si>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</si>
  <si>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</si>
  <si>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</si>
  <si>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</si>
  <si>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</si>
  <si>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</si>
  <si>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</si>
  <si>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</si>
  <si>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</si>
  <si>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</si>
  <si>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</si>
  <si>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</si>
  <si>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</si>
  <si>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</si>
  <si>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</si>
  <si>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</si>
  <si>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</si>
  <si>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</si>
  <si>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</si>
  <si>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</si>
  <si>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</si>
  <si>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</si>
  <si>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</si>
  <si>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</si>
  <si>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</si>
  <si>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</si>
  <si>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</si>
  <si>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</si>
  <si>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</si>
  <si>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</si>
  <si>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</si>
  <si>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</si>
  <si>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</si>
  <si>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</si>
  <si>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</si>
  <si>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</si>
  <si>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</si>
  <si>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</si>
  <si>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</si>
  <si>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</si>
  <si>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</si>
  <si>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</si>
  <si>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</si>
  <si>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</si>
  <si>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</si>
  <si>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</si>
  <si>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</si>
  <si>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</si>
  <si>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</si>
  <si>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</si>
  <si>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</si>
  <si>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</si>
  <si>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</si>
  <si>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</si>
  <si>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</si>
  <si>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</si>
  <si>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</si>
  <si>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</si>
  <si>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</si>
  <si>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</si>
  <si>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</si>
  <si>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</si>
  <si>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</si>
  <si>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</si>
  <si>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</si>
  <si>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</si>
  <si>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</si>
  <si>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</si>
  <si>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</si>
  <si>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</si>
  <si>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</si>
  <si>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</si>
  <si>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</si>
  <si>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</si>
  <si>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</si>
  <si>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</si>
  <si>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</si>
  <si>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</si>
  <si>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</si>
  <si>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</si>
  <si>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</si>
  <si>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</si>
  <si>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</si>
  <si>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</si>
  <si>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</si>
  <si>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</si>
  <si>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</si>
  <si>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</si>
  <si>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</si>
  <si>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</si>
  <si>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</si>
  <si>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</si>
  <si>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</si>
  <si>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</si>
  <si>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</si>
  <si>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</si>
  <si>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</si>
  <si>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</si>
  <si>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</si>
  <si>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</si>
  <si>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</si>
  <si>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</si>
  <si>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</si>
  <si>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</si>
  <si>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</si>
  <si>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</si>
  <si>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</si>
  <si>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</si>
  <si>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</si>
  <si>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</si>
  <si>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</si>
  <si>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</si>
  <si>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</si>
  <si>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</si>
  <si>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</si>
  <si>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</si>
  <si>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</si>
  <si>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</si>
  <si>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</si>
  <si>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</si>
  <si>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</si>
  <si>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</si>
  <si>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</si>
  <si>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</si>
  <si>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</si>
  <si>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</si>
  <si>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</si>
  <si>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</si>
  <si>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</si>
  <si>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</si>
  <si>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</si>
  <si>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</si>
  <si>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</si>
  <si>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</si>
  <si>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</si>
  <si>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</si>
  <si>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</si>
  <si>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</si>
  <si>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</si>
  <si>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</si>
  <si>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</si>
  <si>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</si>
  <si>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</si>
  <si>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</si>
  <si>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</si>
  <si>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</si>
  <si>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</si>
  <si>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</si>
  <si>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</si>
  <si>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</si>
  <si>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</si>
  <si>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</si>
  <si>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</si>
  <si>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</si>
  <si>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</si>
  <si>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</si>
  <si>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</si>
  <si>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</si>
  <si>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</si>
  <si>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</si>
  <si>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</si>
  <si>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</si>
  <si>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</si>
  <si>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</si>
  <si>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</si>
  <si>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</si>
  <si>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</si>
  <si>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</si>
  <si>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</si>
  <si>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</si>
  <si>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</si>
  <si>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</si>
  <si>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</si>
  <si>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</si>
  <si>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</si>
  <si>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</si>
  <si>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</si>
  <si>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</si>
  <si>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</si>
  <si>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</si>
  <si>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</si>
  <si>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</si>
  <si>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</si>
  <si>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</si>
  <si>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</si>
  <si>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</si>
  <si>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</si>
  <si>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</si>
  <si>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</si>
  <si>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</si>
  <si>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</si>
  <si>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</si>
  <si>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</si>
  <si>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</si>
  <si>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</si>
  <si>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</si>
  <si>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</si>
  <si>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</si>
  <si>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</si>
  <si>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</si>
  <si>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</si>
  <si>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</si>
  <si>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</si>
  <si>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</si>
  <si>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</si>
  <si>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</si>
  <si>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</si>
  <si>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</si>
  <si>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</si>
  <si>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</si>
  <si>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</si>
  <si>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</si>
  <si>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</si>
  <si>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</si>
  <si>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</si>
  <si>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</si>
  <si>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</si>
  <si>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</si>
  <si>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</si>
  <si>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</si>
  <si>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</si>
  <si>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</si>
  <si>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</si>
  <si>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</si>
  <si>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</si>
  <si>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</si>
  <si>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</si>
  <si>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</si>
  <si>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</si>
  <si>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</si>
  <si>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</si>
  <si>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</si>
  <si>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</si>
  <si>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</si>
  <si>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</si>
  <si>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</si>
  <si>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</si>
  <si>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</si>
  <si>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</si>
  <si>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</si>
  <si>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</si>
  <si>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</si>
  <si>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</si>
  <si>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</si>
  <si>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</si>
  <si>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</si>
  <si>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</si>
  <si>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</si>
  <si>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</si>
  <si>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</si>
  <si>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</si>
  <si>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</si>
  <si>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</si>
  <si>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</si>
  <si>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</si>
  <si>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</si>
  <si>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</si>
  <si>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</si>
  <si>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</si>
  <si>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</si>
  <si>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</si>
  <si>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</si>
  <si>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</si>
  <si>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</si>
  <si>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</si>
  <si>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</si>
  <si>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</si>
  <si>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</si>
  <si>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</si>
  <si>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</si>
  <si>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</si>
  <si>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</si>
  <si>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</si>
  <si>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</si>
  <si>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</si>
  <si>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</si>
  <si>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</si>
  <si>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</si>
  <si>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</si>
  <si>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</si>
  <si>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</si>
  <si>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</si>
  <si>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</si>
  <si>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</si>
  <si>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</si>
  <si>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</si>
  <si>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</si>
  <si>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</si>
  <si>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</si>
  <si>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</si>
  <si>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</si>
  <si>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</si>
  <si>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</si>
  <si>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</si>
  <si>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</si>
  <si>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</si>
  <si>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</si>
  <si>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</si>
  <si>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</si>
  <si>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</si>
  <si>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</si>
  <si>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</si>
  <si>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</si>
  <si>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</si>
  <si>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</si>
  <si>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</si>
  <si>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</si>
  <si>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</si>
  <si>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</si>
  <si>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</si>
  <si>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</si>
  <si>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</si>
  <si>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</si>
  <si>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</si>
  <si>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</si>
  <si>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</si>
  <si>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</si>
  <si>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</si>
  <si>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</si>
  <si>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</si>
  <si>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</si>
  <si>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</si>
  <si>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</si>
  <si>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</si>
  <si>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</si>
  <si>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</si>
  <si>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</si>
  <si>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</si>
  <si>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</si>
  <si>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</si>
  <si>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</si>
  <si>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</si>
  <si>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</si>
  <si>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</si>
  <si>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</si>
  <si>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</si>
  <si>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</si>
  <si>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</si>
  <si>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</si>
  <si>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</si>
  <si>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</si>
  <si>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</si>
  <si>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</si>
  <si>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</si>
  <si>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</si>
  <si>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</si>
  <si>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</si>
  <si>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</si>
  <si>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</si>
  <si>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</si>
  <si>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</si>
  <si>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</si>
  <si>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</si>
  <si>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</si>
  <si>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</si>
  <si>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</si>
  <si>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</si>
  <si>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</si>
  <si>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</si>
  <si>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</si>
  <si>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</si>
  <si>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</si>
  <si>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</si>
  <si>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</si>
  <si>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</si>
  <si>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</si>
  <si>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</si>
  <si>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</si>
  <si>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</si>
  <si>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</si>
  <si>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</si>
  <si>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</si>
  <si>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</si>
  <si>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</si>
  <si>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</si>
  <si>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</si>
  <si>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</si>
  <si>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</si>
  <si>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</si>
  <si>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</si>
  <si>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</si>
  <si>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</si>
  <si>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</si>
  <si>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</si>
  <si>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</si>
  <si>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</si>
  <si>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</si>
  <si>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</si>
  <si>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</si>
  <si>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</si>
  <si>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</si>
  <si>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</si>
  <si>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</si>
  <si>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</si>
  <si>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</si>
  <si>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</si>
  <si>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</si>
  <si>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</si>
  <si>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</si>
  <si>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</si>
  <si>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</si>
  <si>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</si>
  <si>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</si>
  <si>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</si>
  <si>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</si>
  <si>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</si>
  <si>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</si>
  <si>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</si>
  <si>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</si>
  <si>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</si>
  <si>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</si>
  <si>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</si>
  <si>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</si>
  <si>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</si>
  <si>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</si>
  <si>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</si>
  <si>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</si>
  <si>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</si>
  <si>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</si>
  <si>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</si>
  <si>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</si>
  <si>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</si>
  <si>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</si>
  <si>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</si>
  <si>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</si>
  <si>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</si>
  <si>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</si>
  <si>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</si>
  <si>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</si>
  <si>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</si>
  <si>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</si>
  <si>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</si>
  <si>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</si>
  <si>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</si>
  <si>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</si>
  <si>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</si>
  <si>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</si>
  <si>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</si>
  <si>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</si>
  <si>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</si>
  <si>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</si>
  <si>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</si>
  <si>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</si>
  <si>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</si>
  <si>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</si>
  <si>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</si>
  <si>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</si>
  <si>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</si>
  <si>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</si>
  <si>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</si>
  <si>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</si>
  <si>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</si>
  <si>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</si>
  <si>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</si>
  <si>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</si>
  <si>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</si>
  <si>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</si>
  <si>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</si>
  <si>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</si>
  <si>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</si>
  <si>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</si>
  <si>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</si>
  <si>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</si>
  <si>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</si>
  <si>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</si>
  <si>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</si>
  <si>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</si>
  <si>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</si>
  <si>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</si>
  <si>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</si>
  <si>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</si>
  <si>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</si>
  <si>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</si>
  <si>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</si>
  <si>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</si>
  <si>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</si>
  <si>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</si>
  <si>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</si>
  <si>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</si>
  <si>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</si>
  <si>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</si>
  <si>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</si>
  <si>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</si>
  <si>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</si>
  <si>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</si>
  <si>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</si>
  <si>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</si>
  <si>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</si>
  <si>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</si>
  <si>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</si>
  <si>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</si>
  <si>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</si>
  <si>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</si>
  <si>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</si>
  <si>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</si>
  <si>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</si>
  <si>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</si>
  <si>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</si>
  <si>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</si>
  <si>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</si>
  <si>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</si>
  <si>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</si>
  <si>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</si>
  <si>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</si>
  <si>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</si>
  <si>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</si>
  <si>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</si>
  <si>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</si>
  <si>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</si>
  <si>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</si>
  <si>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</si>
  <si>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</si>
  <si>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</si>
  <si>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</si>
  <si>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</si>
  <si>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</si>
  <si>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</si>
  <si>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</si>
  <si>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</si>
  <si>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</si>
  <si>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</si>
  <si>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</si>
  <si>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</si>
  <si>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</si>
  <si>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</si>
  <si>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</si>
  <si>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</si>
  <si>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</si>
  <si>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</si>
  <si>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</si>
  <si>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</si>
  <si>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</si>
  <si>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</si>
  <si>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</si>
  <si>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</si>
  <si>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</si>
  <si>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</si>
  <si>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</si>
  <si>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</si>
  <si>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</si>
  <si>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</si>
  <si>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</si>
  <si>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</si>
  <si>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</si>
  <si>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</si>
  <si>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</si>
  <si>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</si>
  <si>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</si>
  <si>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</si>
  <si>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</si>
  <si>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</si>
  <si>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</si>
  <si>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</si>
  <si>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</si>
  <si>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</si>
  <si>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</si>
  <si>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</si>
  <si>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</si>
  <si>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</si>
  <si>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</si>
  <si>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</si>
  <si>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</si>
  <si>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</si>
  <si>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</si>
  <si>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</si>
  <si>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</si>
  <si>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</si>
  <si>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</si>
  <si>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</si>
  <si>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</si>
  <si>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</si>
  <si>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</si>
  <si>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</si>
  <si>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</si>
  <si>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</si>
  <si>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</si>
  <si>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</si>
  <si>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</si>
  <si>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</si>
  <si>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</si>
  <si>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</si>
  <si>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</si>
  <si>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</si>
  <si>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</si>
  <si>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</si>
  <si>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</si>
  <si>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</si>
  <si>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</si>
  <si>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</si>
  <si>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</si>
  <si>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</si>
  <si>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</si>
  <si>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</si>
  <si>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</si>
  <si>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</si>
  <si>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</si>
  <si>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</si>
  <si>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</si>
  <si>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</si>
  <si>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</si>
  <si>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</si>
  <si>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</si>
  <si>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</si>
  <si>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</si>
  <si>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</si>
  <si>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</si>
  <si>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</si>
  <si>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</si>
  <si>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</si>
  <si>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</si>
  <si>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</si>
  <si>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</si>
  <si>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</si>
  <si>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</si>
  <si>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</si>
  <si>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</si>
  <si>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</si>
  <si>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</si>
  <si>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</si>
  <si>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</si>
  <si>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</si>
  <si>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</si>
  <si>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</si>
  <si>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</si>
  <si>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</si>
  <si>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</si>
  <si>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</si>
  <si>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</si>
  <si>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</si>
  <si>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</si>
  <si>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</si>
  <si>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</si>
  <si>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</si>
  <si>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</si>
  <si>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</si>
  <si>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</si>
  <si>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</si>
  <si>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</si>
  <si>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</si>
  <si>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</si>
  <si>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</si>
  <si>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</si>
  <si>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</si>
  <si>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</si>
  <si>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</si>
  <si>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</si>
  <si>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</si>
  <si>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</si>
  <si>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</si>
  <si>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</si>
  <si>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</si>
  <si>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</si>
  <si>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</si>
  <si>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</si>
  <si>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</si>
  <si>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</si>
  <si>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</si>
  <si>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</si>
  <si>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</si>
  <si>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</si>
  <si>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</si>
  <si>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</si>
  <si>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</si>
  <si>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</si>
  <si>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</si>
  <si>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</si>
  <si>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</si>
  <si>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</si>
  <si>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</si>
  <si>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</si>
  <si>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</si>
  <si>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</si>
  <si>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</si>
  <si>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</si>
  <si>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</si>
  <si>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</si>
  <si>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</si>
  <si>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</si>
  <si>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</si>
  <si>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</si>
  <si>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</si>
  <si>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</si>
  <si>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</si>
  <si>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</si>
  <si>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</si>
  <si>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</si>
  <si>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</si>
  <si>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</si>
  <si>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</si>
  <si>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</si>
  <si>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</si>
  <si>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</si>
  <si>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</si>
  <si>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</si>
  <si>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</si>
  <si>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</si>
  <si>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</si>
  <si>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</si>
  <si>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</si>
  <si>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</si>
  <si>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</si>
  <si>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</si>
  <si>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</si>
  <si>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</si>
  <si>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</si>
  <si>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</si>
  <si>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</si>
  <si>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</si>
  <si>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</si>
  <si>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</si>
  <si>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</si>
  <si>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</si>
  <si>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</si>
  <si>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</si>
  <si>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</si>
  <si>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</si>
  <si>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</si>
  <si>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</si>
  <si>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</si>
  <si>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</si>
  <si>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</si>
  <si>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</si>
  <si>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</si>
  <si>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</si>
  <si>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</si>
  <si>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</si>
  <si>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</si>
  <si>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</si>
  <si>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</si>
  <si>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</si>
  <si>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</si>
  <si>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</si>
  <si>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</si>
  <si>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</si>
  <si>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</si>
  <si>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</si>
  <si>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</si>
  <si>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</si>
  <si>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</si>
  <si>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</si>
  <si>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</si>
  <si>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</si>
  <si>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</si>
  <si>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</si>
  <si>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</si>
  <si>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</si>
  <si>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</si>
  <si>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</si>
  <si>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</si>
  <si>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</si>
  <si>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</si>
  <si>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</si>
  <si>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</si>
  <si>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</si>
  <si>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</si>
  <si>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</si>
  <si>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</si>
  <si>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</si>
  <si>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</si>
  <si>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</si>
  <si>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</si>
  <si>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</si>
  <si>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</si>
  <si>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</si>
  <si>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</si>
  <si>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</si>
  <si>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</si>
  <si>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</si>
  <si>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</si>
  <si>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</si>
  <si>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</si>
  <si>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</si>
  <si>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</si>
  <si>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</si>
  <si>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</si>
  <si>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</si>
  <si>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</si>
  <si>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</si>
  <si>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</si>
  <si>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</si>
  <si>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</si>
  <si>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</si>
  <si>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</si>
  <si>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</si>
  <si>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</si>
  <si>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</si>
  <si>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</si>
  <si>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</si>
  <si>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</si>
  <si>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</si>
  <si>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</si>
  <si>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</si>
  <si>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</si>
  <si>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</si>
  <si>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</si>
  <si>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</si>
  <si>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</si>
  <si>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</si>
  <si>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</si>
  <si>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</si>
  <si>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</si>
  <si>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</si>
  <si>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</si>
  <si>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</si>
  <si>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</si>
  <si>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</si>
  <si>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</si>
  <si>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</si>
  <si>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</si>
  <si>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</si>
  <si>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</si>
  <si>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</si>
  <si>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</si>
  <si>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</si>
  <si>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</si>
  <si>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</si>
  <si>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</si>
  <si>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</si>
  <si>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</si>
  <si>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</si>
  <si>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</si>
  <si>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</si>
  <si>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</si>
  <si>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</si>
  <si>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</si>
  <si>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</si>
  <si>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</si>
  <si>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</si>
  <si>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</si>
  <si>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</si>
  <si>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</si>
  <si>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</si>
  <si>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</si>
  <si>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</si>
  <si>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</si>
  <si>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</si>
  <si>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</si>
  <si>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</si>
  <si>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</si>
  <si>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</si>
  <si>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</si>
  <si>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</si>
  <si>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</si>
  <si>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</si>
  <si>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</si>
  <si>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</si>
  <si>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</si>
  <si>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</si>
  <si>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</si>
  <si>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</si>
  <si>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</si>
  <si>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</si>
  <si>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</si>
  <si>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</si>
  <si>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</si>
  <si>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</si>
  <si>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</si>
  <si>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</si>
  <si>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</si>
  <si>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</si>
  <si>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</si>
  <si>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</si>
  <si>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</si>
  <si>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</si>
  <si>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</si>
  <si>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</si>
  <si>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</si>
  <si>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</si>
  <si>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</si>
  <si>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</si>
  <si>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</si>
  <si>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</si>
  <si>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</si>
  <si>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</si>
  <si>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</si>
  <si>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</si>
  <si>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</si>
  <si>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</si>
  <si>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</si>
  <si>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</si>
  <si>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</si>
  <si>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</si>
  <si>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</si>
  <si>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</si>
  <si>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</si>
  <si>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</si>
  <si>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</si>
  <si>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</si>
  <si>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</si>
  <si>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</si>
  <si>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</si>
  <si>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</si>
  <si>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</si>
  <si>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</si>
  <si>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</si>
  <si>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</si>
  <si>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</si>
  <si>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</si>
  <si>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</si>
  <si>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</si>
  <si>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</si>
  <si>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</si>
  <si>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</si>
  <si>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</si>
  <si>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</si>
  <si>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</si>
  <si>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</si>
  <si>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</si>
  <si>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</si>
  <si>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</si>
  <si>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</si>
  <si>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</si>
  <si>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</si>
  <si>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</si>
  <si>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</si>
  <si>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</si>
  <si>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</si>
  <si>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</si>
  <si>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</si>
  <si>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</si>
  <si>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</si>
  <si>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</si>
  <si>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</si>
  <si>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</si>
  <si>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</si>
  <si>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</si>
  <si>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</si>
  <si>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</si>
  <si>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</si>
  <si>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</si>
  <si>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</si>
  <si>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</si>
  <si>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</si>
  <si>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</si>
  <si>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</si>
  <si>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</si>
  <si>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</si>
  <si>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</si>
  <si>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</si>
  <si>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</si>
  <si>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</si>
  <si>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</si>
  <si>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</si>
  <si>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</si>
  <si>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</si>
  <si>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</si>
  <si>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</si>
  <si>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</si>
  <si>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</si>
  <si>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</si>
  <si>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</si>
  <si>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</si>
  <si>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</si>
  <si>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</si>
  <si>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</si>
  <si>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</si>
  <si>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</si>
  <si>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</si>
  <si>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</si>
  <si>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</si>
  <si>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</si>
  <si>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</si>
  <si>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</si>
  <si>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</si>
  <si>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</si>
  <si>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</si>
  <si>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</si>
  <si>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</si>
  <si>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</si>
  <si>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</si>
  <si>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</si>
  <si>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</si>
  <si>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</si>
  <si>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</si>
  <si>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</si>
  <si>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</si>
  <si>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</si>
  <si>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</si>
  <si>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</si>
  <si>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</si>
  <si>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</si>
  <si>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</si>
  <si>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</si>
  <si>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</si>
  <si>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</si>
  <si>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</si>
  <si>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</si>
  <si>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</si>
  <si>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</si>
  <si>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</si>
  <si>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</si>
  <si>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</si>
  <si>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</si>
  <si>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</si>
  <si>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</si>
  <si>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</si>
  <si>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</si>
  <si>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</si>
  <si>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</si>
  <si>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</si>
  <si>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</si>
  <si>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</si>
  <si>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</si>
  <si>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</si>
  <si>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</si>
  <si>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</si>
  <si>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</si>
  <si>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</si>
  <si>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</si>
  <si>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</si>
  <si>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</si>
  <si>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</si>
  <si>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</si>
  <si>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</si>
  <si>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</si>
  <si>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</si>
  <si>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</si>
  <si>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</si>
  <si>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</si>
  <si>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</si>
  <si>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</si>
  <si>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</si>
  <si>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</si>
  <si>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</si>
  <si>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</si>
  <si>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</si>
  <si>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</si>
  <si>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</si>
  <si>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</si>
  <si>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</si>
  <si>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</si>
  <si>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</si>
  <si>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</si>
  <si>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</si>
  <si>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</si>
  <si>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</si>
  <si>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</si>
  <si>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</si>
  <si>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</si>
  <si>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</si>
  <si>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</si>
  <si>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</si>
  <si>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</si>
  <si>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</si>
  <si>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</si>
  <si>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</si>
  <si>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</si>
  <si>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</si>
  <si>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</si>
  <si>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</si>
  <si>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</si>
  <si>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</si>
  <si>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</si>
  <si>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</si>
  <si>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</si>
  <si>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</si>
  <si>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</si>
  <si>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</si>
  <si>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</si>
  <si>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</si>
  <si>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</si>
  <si>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</si>
  <si>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</si>
  <si>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</si>
  <si>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</si>
  <si>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</si>
  <si>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</si>
  <si>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</si>
  <si>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</si>
  <si>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</si>
  <si>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</si>
  <si>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</si>
  <si>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</si>
  <si>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</si>
  <si>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</si>
  <si>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</si>
  <si>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</si>
  <si>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</si>
  <si>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</si>
  <si>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</si>
  <si>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</si>
  <si>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</si>
  <si>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</si>
  <si>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</si>
  <si>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</si>
  <si>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</si>
  <si>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</si>
  <si>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</si>
  <si>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</si>
  <si>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</si>
  <si>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</si>
  <si>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</si>
  <si>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</si>
  <si>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</si>
  <si>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</si>
  <si>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</si>
  <si>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</si>
  <si>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</si>
  <si>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</si>
  <si>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</si>
  <si>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</si>
  <si>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</si>
  <si>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</si>
  <si>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</si>
  <si>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</si>
  <si>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</si>
  <si>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</si>
  <si>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</si>
  <si>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</si>
  <si>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</si>
  <si>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</si>
  <si>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</si>
  <si>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</si>
  <si>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</si>
  <si>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</si>
  <si>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</si>
  <si>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</si>
  <si>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</si>
  <si>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</si>
  <si>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</si>
  <si>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</si>
  <si>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</si>
  <si>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</si>
  <si>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</si>
  <si>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</si>
  <si>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</si>
  <si>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</si>
  <si>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</si>
  <si>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</si>
  <si>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</si>
  <si>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</si>
  <si>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</si>
  <si>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</si>
  <si>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</si>
  <si>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</si>
  <si>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</si>
  <si>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</si>
  <si>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</si>
  <si>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</si>
  <si>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</si>
  <si>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</si>
  <si>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</si>
  <si>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</si>
  <si>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</si>
  <si>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</si>
  <si>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</si>
  <si>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</si>
  <si>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</si>
  <si>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</si>
  <si>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</si>
  <si>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</si>
  <si>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</si>
  <si>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</si>
  <si>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</si>
  <si>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</si>
  <si>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</si>
  <si>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</si>
  <si>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</si>
  <si>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</si>
  <si>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</si>
  <si>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</si>
  <si>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</si>
  <si>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</si>
  <si>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</si>
  <si>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</si>
  <si>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</si>
  <si>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</si>
  <si>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</si>
  <si>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</si>
  <si>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</si>
  <si>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</si>
  <si>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</si>
  <si>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</si>
  <si>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</si>
  <si>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</si>
  <si>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</si>
  <si>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</si>
  <si>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</si>
  <si>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</si>
  <si>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</si>
  <si>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</si>
  <si>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</si>
  <si>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</si>
  <si>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</si>
  <si>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</si>
  <si>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</si>
  <si>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</si>
  <si>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</si>
  <si>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</si>
  <si>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</si>
  <si>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</si>
  <si>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</si>
  <si>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</si>
  <si>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</si>
  <si>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</si>
  <si>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</si>
  <si>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</si>
  <si>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</si>
  <si>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</si>
  <si>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</si>
  <si>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</si>
  <si>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</si>
  <si>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</si>
  <si>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</si>
  <si>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</si>
  <si>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</si>
  <si>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</si>
  <si>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</si>
  <si>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</si>
  <si>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</si>
  <si>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</si>
  <si>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</si>
  <si>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</si>
  <si>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</si>
  <si>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</si>
  <si>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</si>
  <si>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</si>
  <si>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</si>
  <si>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</si>
  <si>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</si>
  <si>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</si>
  <si>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</si>
  <si>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</si>
  <si>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</si>
  <si>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</si>
  <si>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</si>
  <si>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</si>
  <si>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</si>
  <si>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</si>
  <si>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</si>
  <si>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</si>
  <si>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</si>
  <si>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</si>
  <si>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</si>
  <si>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</si>
  <si>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</si>
  <si>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</si>
  <si>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</si>
  <si>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</si>
  <si>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</si>
  <si>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</si>
  <si>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</si>
  <si>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</si>
  <si>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</si>
  <si>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</si>
  <si>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</si>
  <si>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</si>
  <si>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</si>
  <si>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</si>
  <si>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</si>
  <si>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</si>
  <si>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</si>
  <si>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</si>
  <si>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</si>
  <si>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</si>
  <si>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</si>
  <si>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</si>
  <si>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</si>
  <si>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</si>
  <si>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</si>
  <si>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</si>
  <si>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</si>
  <si>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</si>
  <si>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</si>
  <si>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</si>
  <si>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</si>
  <si>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</si>
  <si>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</si>
  <si>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</si>
  <si>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</si>
  <si>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</si>
  <si>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</si>
  <si>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</si>
  <si>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</si>
  <si>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</si>
  <si>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</si>
  <si>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</si>
  <si>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</si>
  <si>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</si>
  <si>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</si>
  <si>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</si>
  <si>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</si>
  <si>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</si>
  <si>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</si>
  <si>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</si>
  <si>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</si>
  <si>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</si>
  <si>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</si>
  <si>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</si>
  <si>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</si>
  <si>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</si>
  <si>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</si>
  <si>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</si>
  <si>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</si>
  <si>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</si>
  <si>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</si>
  <si>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</si>
  <si>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</si>
  <si>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</si>
  <si>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</si>
  <si>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</si>
  <si>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</si>
  <si>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</si>
  <si>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</si>
  <si>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</si>
  <si>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</si>
  <si>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</si>
  <si>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</si>
  <si>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</si>
  <si>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</si>
  <si>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</si>
  <si>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</si>
  <si>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</si>
  <si>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</si>
  <si>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</si>
  <si>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</si>
  <si>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</si>
  <si>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</si>
  <si>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</si>
  <si>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</si>
  <si>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</si>
  <si>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</si>
  <si>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</si>
  <si>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</si>
  <si>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</si>
  <si>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</si>
  <si>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</si>
  <si>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</si>
  <si>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</si>
  <si>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</si>
  <si>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</si>
  <si>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</si>
  <si>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</si>
  <si>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</si>
  <si>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</si>
  <si>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</si>
  <si>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</si>
  <si>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</si>
  <si>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</si>
  <si>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</si>
  <si>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</si>
  <si>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</si>
  <si>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</si>
  <si>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</si>
  <si>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</si>
  <si>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</si>
  <si>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</si>
  <si>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</si>
  <si>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</si>
  <si>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</si>
  <si>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</si>
  <si>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</si>
  <si>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</si>
  <si>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</si>
  <si>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</si>
  <si>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</si>
  <si>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</si>
  <si>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</si>
  <si>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</si>
  <si>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</si>
  <si>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</si>
  <si>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</si>
  <si>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</si>
  <si>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</si>
  <si>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</si>
  <si>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</si>
  <si>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</si>
  <si>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</si>
  <si>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</si>
  <si>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</si>
  <si>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</si>
  <si>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</si>
  <si>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</si>
  <si>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</si>
  <si>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</si>
  <si>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</si>
  <si>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</si>
  <si>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</si>
  <si>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</si>
  <si>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</si>
  <si>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</si>
  <si>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</si>
  <si>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</si>
  <si>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</si>
  <si>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</si>
  <si>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</si>
  <si>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</si>
  <si>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</si>
  <si>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</si>
  <si>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</si>
  <si>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</si>
  <si>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</si>
  <si>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</si>
  <si>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</si>
  <si>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</si>
  <si>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</si>
  <si>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</si>
  <si>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</si>
  <si>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</si>
  <si>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</si>
  <si>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</si>
  <si>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</si>
  <si>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</si>
  <si>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</si>
  <si>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</si>
  <si>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</si>
  <si>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</si>
  <si>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</si>
  <si>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</si>
  <si>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</si>
  <si>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</si>
  <si>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</si>
  <si>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</si>
  <si>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</si>
  <si>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</si>
  <si>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</si>
  <si>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</si>
  <si>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</si>
  <si>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</si>
  <si>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</si>
  <si>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</si>
  <si>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</si>
  <si>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</si>
  <si>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</si>
  <si>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</si>
  <si>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</si>
  <si>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</si>
  <si>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</si>
  <si>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</si>
  <si>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</si>
  <si>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</si>
  <si>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</si>
  <si>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</si>
  <si>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</si>
  <si>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</si>
  <si>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</si>
  <si>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</si>
  <si>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</si>
  <si>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</si>
  <si>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</si>
  <si>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</si>
  <si>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</si>
  <si>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</si>
  <si>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</si>
  <si>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</si>
  <si>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</si>
  <si>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</si>
  <si>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</si>
  <si>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</si>
  <si>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</si>
  <si>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</si>
  <si>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</si>
  <si>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</si>
  <si>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</si>
  <si>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</si>
  <si>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</si>
  <si>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</si>
  <si>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</si>
  <si>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</si>
  <si>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</si>
  <si>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</si>
  <si>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</si>
  <si>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</si>
  <si>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</si>
  <si>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</si>
  <si>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</si>
  <si>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</si>
  <si>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</si>
  <si>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</si>
  <si>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</si>
  <si>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</si>
  <si>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</si>
  <si>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</si>
  <si>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</si>
  <si>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</si>
  <si>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</si>
  <si>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</si>
  <si>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</si>
  <si>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</si>
  <si>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</si>
  <si>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</si>
  <si>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</si>
  <si>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</si>
  <si>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</si>
  <si>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</si>
  <si>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</si>
  <si>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</si>
  <si>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</si>
  <si>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</si>
  <si>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</si>
  <si>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</si>
  <si>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</si>
  <si>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</si>
  <si>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</si>
  <si>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</si>
  <si>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</si>
  <si>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</si>
  <si>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</si>
  <si>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</si>
  <si>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</si>
  <si>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</si>
  <si>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</si>
  <si>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</si>
  <si>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</si>
  <si>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</si>
  <si>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</si>
  <si>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</si>
  <si>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</si>
  <si>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</si>
  <si>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</si>
  <si>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</si>
  <si>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</si>
  <si>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</si>
  <si>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</si>
  <si>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</si>
  <si>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</si>
  <si>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</si>
  <si>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</si>
  <si>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</si>
  <si>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</si>
  <si>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</si>
  <si>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</si>
  <si>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</si>
  <si>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</si>
  <si>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</si>
  <si>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</si>
  <si>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</si>
  <si>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</si>
  <si>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</si>
  <si>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</si>
  <si>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</si>
  <si>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</si>
  <si>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</si>
  <si>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</si>
  <si>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</si>
  <si>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</si>
  <si>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</si>
  <si>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</si>
  <si>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</si>
  <si>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</si>
  <si>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</si>
  <si>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</si>
  <si>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</si>
  <si>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</si>
  <si>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</si>
  <si>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</si>
  <si>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</si>
  <si>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</si>
  <si>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</si>
  <si>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</si>
  <si>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</si>
  <si>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</si>
  <si>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</si>
  <si>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</si>
  <si>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</si>
  <si>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</si>
  <si>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</si>
  <si>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</si>
  <si>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</si>
  <si>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</si>
  <si>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</si>
  <si>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</si>
  <si>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</si>
  <si>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</si>
  <si>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</si>
  <si>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</si>
  <si>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</si>
  <si>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</si>
  <si>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</si>
  <si>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</si>
  <si>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</si>
  <si>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</si>
  <si>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</si>
  <si>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</si>
  <si>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</si>
  <si>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</si>
  <si>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</si>
  <si>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</si>
  <si>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</si>
  <si>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</si>
  <si>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</si>
  <si>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</si>
  <si>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</si>
  <si>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</si>
  <si>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</si>
  <si>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</si>
  <si>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</si>
  <si>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</si>
  <si>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</si>
  <si>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</si>
  <si>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</si>
  <si>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</si>
  <si>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</si>
  <si>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</si>
  <si>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</si>
  <si>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</si>
  <si>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</si>
  <si>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</si>
  <si>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</si>
  <si>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</si>
  <si>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</si>
  <si>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</si>
  <si>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</si>
  <si>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</si>
  <si>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</si>
  <si>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</si>
  <si>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</si>
  <si>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</si>
  <si>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</si>
  <si>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</si>
  <si>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</si>
  <si>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</si>
  <si>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</si>
  <si>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</si>
  <si>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</si>
  <si>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</si>
  <si>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</si>
  <si>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</si>
  <si>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</si>
  <si>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</si>
  <si>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</si>
  <si>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</si>
  <si>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</si>
  <si>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</si>
  <si>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</si>
  <si>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</si>
  <si>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</si>
  <si>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</si>
  <si>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</si>
  <si>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</si>
  <si>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</si>
  <si>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</si>
  <si>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</si>
  <si>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</si>
  <si>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</si>
  <si>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</si>
  <si>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</si>
  <si>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</si>
  <si>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</si>
  <si>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</si>
  <si>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</si>
  <si>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</si>
  <si>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</si>
  <si>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</si>
  <si>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</si>
  <si>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</si>
  <si>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</si>
  <si>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</si>
  <si>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</si>
  <si>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</si>
  <si>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</si>
  <si>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</si>
  <si>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</si>
  <si>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</si>
  <si>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</si>
  <si>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</si>
  <si>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</si>
  <si>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</si>
  <si>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</si>
  <si>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</si>
  <si>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</si>
  <si>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</si>
  <si>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</si>
  <si>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</si>
  <si>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</si>
  <si>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</si>
  <si>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</si>
  <si>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</si>
  <si>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</si>
  <si>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</si>
  <si>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</si>
  <si>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</si>
  <si>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</si>
  <si>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</si>
  <si>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</si>
  <si>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</si>
  <si>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</si>
  <si>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</si>
  <si>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</si>
  <si>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</si>
  <si>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</si>
  <si>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</si>
  <si>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</si>
  <si>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</si>
  <si>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</si>
  <si>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</si>
  <si>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</si>
  <si>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</si>
  <si>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</si>
  <si>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</si>
  <si>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</si>
  <si>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</si>
  <si>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</si>
  <si>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</si>
  <si>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</si>
  <si>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</si>
  <si>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</si>
  <si>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</si>
  <si>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</si>
  <si>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</si>
  <si>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</si>
  <si>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</si>
  <si>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</si>
  <si>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</si>
  <si>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</si>
  <si>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</si>
  <si>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</si>
  <si>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</si>
  <si>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</si>
  <si>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</si>
  <si>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</si>
  <si>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</si>
  <si>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</si>
  <si>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</si>
  <si>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</si>
  <si>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</si>
  <si>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</si>
  <si>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</si>
  <si>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</si>
  <si>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</si>
  <si>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</si>
  <si>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</si>
  <si>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</si>
  <si>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</si>
  <si>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</si>
  <si>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</si>
  <si>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</si>
  <si>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</si>
  <si>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</si>
  <si>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</si>
  <si>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</si>
  <si>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</si>
  <si>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</si>
  <si>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</si>
  <si>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</si>
  <si>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</si>
  <si>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</si>
  <si>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</si>
  <si>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</si>
  <si>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</si>
  <si>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</si>
  <si>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</si>
  <si>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</si>
  <si>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</si>
  <si>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</si>
  <si>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</si>
  <si>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</si>
  <si>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</si>
  <si>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</si>
  <si>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</si>
  <si>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</si>
  <si>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</si>
  <si>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</si>
  <si>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</si>
  <si>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</si>
  <si>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</si>
  <si>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</si>
  <si>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</si>
  <si>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</si>
  <si>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</si>
  <si>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</si>
  <si>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</si>
  <si>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</si>
  <si>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</si>
  <si>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</si>
  <si>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</si>
  <si>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</si>
  <si>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</si>
  <si>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</si>
  <si>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</si>
  <si>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</si>
  <si>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</si>
  <si>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</si>
  <si>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</si>
  <si>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</si>
  <si>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</si>
  <si>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</si>
  <si>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</si>
  <si>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</si>
  <si>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</si>
  <si>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</si>
  <si>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</si>
  <si>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</si>
  <si>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</si>
  <si>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</si>
  <si>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</si>
  <si>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</si>
  <si>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</si>
  <si>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</si>
  <si>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</si>
  <si>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</si>
  <si>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</si>
  <si>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</si>
  <si>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</si>
  <si>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</si>
  <si>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</si>
  <si>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</si>
  <si>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</si>
  <si>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</si>
  <si>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</si>
  <si>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</si>
  <si>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</si>
  <si>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</si>
  <si>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</si>
  <si>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</si>
  <si>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</si>
  <si>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</si>
  <si>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</si>
  <si>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</si>
  <si>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</si>
  <si>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</si>
  <si>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</si>
  <si>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</si>
  <si>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</si>
  <si>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</si>
  <si>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</si>
  <si>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</si>
  <si>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</si>
  <si>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</si>
  <si>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</si>
  <si>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</si>
  <si>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</si>
  <si>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</si>
  <si>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</si>
  <si>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</si>
  <si>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</si>
  <si>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</si>
  <si>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</si>
  <si>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</si>
  <si>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</si>
  <si>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</si>
  <si>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</si>
  <si>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</si>
  <si>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</si>
  <si>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</si>
  <si>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</si>
  <si>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</si>
  <si>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</si>
  <si>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</si>
  <si>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</si>
  <si>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</si>
  <si>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</si>
  <si>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</si>
  <si>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</si>
  <si>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</si>
  <si>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</si>
  <si>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</si>
  <si>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</si>
  <si>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</si>
  <si>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</si>
  <si>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</si>
  <si>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</si>
  <si>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</si>
  <si>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</si>
  <si>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</si>
  <si>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</si>
  <si>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</si>
  <si>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</si>
  <si>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</si>
  <si>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</si>
  <si>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</si>
  <si>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</si>
  <si>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</si>
  <si>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</si>
  <si>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</si>
  <si>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</si>
  <si>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</si>
  <si>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</si>
  <si>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</si>
  <si>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</si>
  <si>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</si>
  <si>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</si>
  <si>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</si>
  <si>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</si>
  <si>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</si>
  <si>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</si>
  <si>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</si>
  <si>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</si>
  <si>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</si>
  <si>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</si>
  <si>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</si>
  <si>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</si>
  <si>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</si>
  <si>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</si>
  <si>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</si>
  <si>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</si>
  <si>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</si>
  <si>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</si>
  <si>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</si>
  <si>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</si>
  <si>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</si>
  <si>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</si>
  <si>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</si>
  <si>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</si>
  <si>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</si>
  <si>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</si>
  <si>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</si>
  <si>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</si>
  <si>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</si>
  <si>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</si>
  <si>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</si>
  <si>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</si>
  <si>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</si>
  <si>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</si>
  <si>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</si>
  <si>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</si>
  <si>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</si>
  <si>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</si>
  <si>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</si>
  <si>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</si>
  <si>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</si>
  <si>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</si>
  <si>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</si>
  <si>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</si>
  <si>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</si>
  <si>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</si>
  <si>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</si>
  <si>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</si>
  <si>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</si>
  <si>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</si>
  <si>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</si>
  <si>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</si>
  <si>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</si>
  <si>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</si>
  <si>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</si>
  <si>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</si>
  <si>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</si>
  <si>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</si>
  <si>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</si>
  <si>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</si>
  <si>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</si>
  <si>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</si>
  <si>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</si>
  <si>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</si>
  <si>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</si>
  <si>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</si>
  <si>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</si>
  <si>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</si>
  <si>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</si>
  <si>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</si>
  <si>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</si>
  <si>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</si>
  <si>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</si>
  <si>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</si>
  <si>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</si>
  <si>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</si>
  <si>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</si>
  <si>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</si>
  <si>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</si>
  <si>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</si>
  <si>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</si>
  <si>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</si>
  <si>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</si>
  <si>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</si>
  <si>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</si>
  <si>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</si>
  <si>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</si>
  <si>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</si>
  <si>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</si>
  <si>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</si>
  <si>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</si>
  <si>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</si>
  <si>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</si>
  <si>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</si>
  <si>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</si>
  <si>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</si>
  <si>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</si>
  <si>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</si>
  <si>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</si>
  <si>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</si>
  <si>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</si>
  <si>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</si>
  <si>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</si>
  <si>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</si>
  <si>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</si>
  <si>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</si>
  <si>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</si>
  <si>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</si>
  <si>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</si>
  <si>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</si>
  <si>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</si>
  <si>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</si>
  <si>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</si>
  <si>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</si>
  <si>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</si>
  <si>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</si>
  <si>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</si>
  <si>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</si>
  <si>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</si>
  <si>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</si>
  <si>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</si>
  <si>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</si>
  <si>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</si>
  <si>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</si>
  <si>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</si>
  <si>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</si>
  <si>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</si>
  <si>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</si>
  <si>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</si>
  <si>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</si>
  <si>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</si>
  <si>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</si>
  <si>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</si>
  <si>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</si>
  <si>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</si>
  <si>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</si>
  <si>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</si>
  <si>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</si>
  <si>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</si>
  <si>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</si>
  <si>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</si>
  <si>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</si>
  <si>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</si>
  <si>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</si>
  <si>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</si>
  <si>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</si>
  <si>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</si>
  <si>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</si>
  <si>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</si>
  <si>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</si>
  <si>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</si>
  <si>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</si>
  <si>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</si>
  <si>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</si>
  <si>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</si>
  <si>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</si>
  <si>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</si>
  <si>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</si>
  <si>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</si>
  <si>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</si>
  <si>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</si>
  <si>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</si>
  <si>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</si>
  <si>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</si>
  <si>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</si>
  <si>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</si>
  <si>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</si>
  <si>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</si>
  <si>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</si>
  <si>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</si>
  <si>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</si>
  <si>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</si>
  <si>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</si>
  <si>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</si>
  <si>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</si>
  <si>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</si>
  <si>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</si>
  <si>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</si>
  <si>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</si>
  <si>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</si>
  <si>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</si>
  <si>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</si>
  <si>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</si>
  <si>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</si>
  <si>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</si>
  <si>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</si>
  <si>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</si>
  <si>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</si>
  <si>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</si>
  <si>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</si>
  <si>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</si>
  <si>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</si>
  <si>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</si>
  <si>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</si>
  <si>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</si>
  <si>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</si>
  <si>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</si>
  <si>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</si>
  <si>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</si>
  <si>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</si>
  <si>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</si>
  <si>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</si>
  <si>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</si>
  <si>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</si>
  <si>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</si>
  <si>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</si>
  <si>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</si>
  <si>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</si>
  <si>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</si>
  <si>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</si>
  <si>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</si>
  <si>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</si>
  <si>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</si>
  <si>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</si>
  <si>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</si>
  <si>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</si>
  <si>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</si>
  <si>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</si>
  <si>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</si>
  <si>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</si>
  <si>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</si>
  <si>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</si>
  <si>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</si>
  <si>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</si>
  <si>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</si>
  <si>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</si>
  <si>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</si>
  <si>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</si>
  <si>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</si>
  <si>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</si>
  <si>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</si>
  <si>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</si>
  <si>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</si>
  <si>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</si>
  <si>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</si>
  <si>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</si>
  <si>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</si>
  <si>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</si>
  <si>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</si>
  <si>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</si>
  <si>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</si>
  <si>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</si>
  <si>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</si>
  <si>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</si>
  <si>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</si>
  <si>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</si>
  <si>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</si>
  <si>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</si>
  <si>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</si>
  <si>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</si>
  <si>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</si>
  <si>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</si>
  <si>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</si>
  <si>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</si>
  <si>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</si>
  <si>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</si>
  <si>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</si>
  <si>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</si>
  <si>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</si>
  <si>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</si>
  <si>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</si>
  <si>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</si>
  <si>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</si>
  <si>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</si>
  <si>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</si>
  <si>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</si>
  <si>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</si>
  <si>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</si>
  <si>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</si>
  <si>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</si>
  <si>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</si>
  <si>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</si>
  <si>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</si>
  <si>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</si>
  <si>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</si>
  <si>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</si>
  <si>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</si>
  <si>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</si>
  <si>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</si>
  <si>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</si>
  <si>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</si>
  <si>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</si>
  <si>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</si>
  <si>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</si>
  <si>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</si>
  <si>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</si>
  <si>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</si>
  <si>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</si>
  <si>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</si>
  <si>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</si>
  <si>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</si>
  <si>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</si>
  <si>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</si>
  <si>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</si>
  <si>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</si>
  <si>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</si>
  <si>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</si>
  <si>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</si>
  <si>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</si>
  <si>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</si>
  <si>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</si>
  <si>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</si>
  <si>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</si>
  <si>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</si>
  <si>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</si>
  <si>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</si>
  <si>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</si>
  <si>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</si>
  <si>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</si>
  <si>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</si>
  <si>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</si>
  <si>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</si>
  <si>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</si>
  <si>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</si>
  <si>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</si>
  <si>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</si>
  <si>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</si>
  <si>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</si>
  <si>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</si>
  <si>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</si>
  <si>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</si>
  <si>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</si>
  <si>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</si>
  <si>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</si>
  <si>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</si>
  <si>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</si>
  <si>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</si>
  <si>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</si>
  <si>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</si>
  <si>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</si>
  <si>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</si>
  <si>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</si>
  <si>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</si>
  <si>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</si>
  <si>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</si>
  <si>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</si>
  <si>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</si>
  <si>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</si>
  <si>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</si>
  <si>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</si>
  <si>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</si>
  <si>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</si>
  <si>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</si>
  <si>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</si>
  <si>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</si>
  <si>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</si>
  <si>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</si>
  <si>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</si>
  <si>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</si>
  <si>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</si>
  <si>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</si>
  <si>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</si>
  <si>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</si>
  <si>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</si>
  <si>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</si>
  <si>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</si>
  <si>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</si>
  <si>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</si>
  <si>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</si>
  <si>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</si>
  <si>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</si>
  <si>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</si>
  <si>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</si>
  <si>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</si>
  <si>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</si>
  <si>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</si>
  <si>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</si>
  <si>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</si>
  <si>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</si>
  <si>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</si>
  <si>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</si>
  <si>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</si>
  <si>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</si>
  <si>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</si>
  <si>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</si>
  <si>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</si>
  <si>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</si>
  <si>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</si>
  <si>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</si>
  <si>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</si>
  <si>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</si>
  <si>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</si>
  <si>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</si>
  <si>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</si>
  <si>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</si>
  <si>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</si>
  <si>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</si>
  <si>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</si>
  <si>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</si>
  <si>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</si>
  <si>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</si>
  <si>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</si>
  <si>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</si>
  <si>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</si>
  <si>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</si>
  <si>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</si>
  <si>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</si>
  <si>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</si>
  <si>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</si>
  <si>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</si>
  <si>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</si>
  <si>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</si>
  <si>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</si>
  <si>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</si>
  <si>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</si>
  <si>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</si>
  <si>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</si>
  <si>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</si>
  <si>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</si>
  <si>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</si>
  <si>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</si>
  <si>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</si>
  <si>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</si>
  <si>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</si>
  <si>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</si>
  <si>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</si>
  <si>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</si>
  <si>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</si>
  <si>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</si>
  <si>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</si>
  <si>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</si>
  <si>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</si>
  <si>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</si>
  <si>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</si>
  <si>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</si>
  <si>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</si>
  <si>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</si>
  <si>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</si>
  <si>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</si>
  <si>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</si>
  <si>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</si>
  <si>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</si>
  <si>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</si>
  <si>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</si>
  <si>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</si>
  <si>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</si>
  <si>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</si>
  <si>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</si>
  <si>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</si>
  <si>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</si>
  <si>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</si>
  <si>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</si>
  <si>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</si>
  <si>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</si>
  <si>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</si>
  <si>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</si>
  <si>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</si>
  <si>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</si>
  <si>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</si>
  <si>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</si>
  <si>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</si>
  <si>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</si>
  <si>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</si>
  <si>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</si>
  <si>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</si>
  <si>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</si>
  <si>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</si>
  <si>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</si>
  <si>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</si>
  <si>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</si>
  <si>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</si>
  <si>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</si>
  <si>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</si>
  <si>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</si>
  <si>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</si>
  <si>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</si>
  <si>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</si>
  <si>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</si>
  <si>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</si>
  <si>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</si>
  <si>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</si>
  <si>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</si>
  <si>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</si>
  <si>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</si>
  <si>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</si>
  <si>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</si>
  <si>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</si>
  <si>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</si>
  <si>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</si>
  <si>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</si>
  <si>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</si>
  <si>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</si>
  <si>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</si>
  <si>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</si>
  <si>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</si>
  <si>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</si>
  <si>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</si>
  <si>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</si>
  <si>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</si>
  <si>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</si>
  <si>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</si>
  <si>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</si>
  <si>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</si>
  <si>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</si>
  <si>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</si>
  <si>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</si>
  <si>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</si>
  <si>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</si>
  <si>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</si>
  <si>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</si>
  <si>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</si>
  <si>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</si>
  <si>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</si>
  <si>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</si>
  <si>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</si>
  <si>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</si>
  <si>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</si>
  <si>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</si>
  <si>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</si>
  <si>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</si>
  <si>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</si>
  <si>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</si>
  <si>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</si>
  <si>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</si>
  <si>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</si>
  <si>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</si>
  <si>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</si>
  <si>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</si>
  <si>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</si>
  <si>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</si>
  <si>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</si>
  <si>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</si>
  <si>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</si>
  <si>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</si>
  <si>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</si>
  <si>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</si>
  <si>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</si>
  <si>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</si>
  <si>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</si>
  <si>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</si>
  <si>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</si>
  <si>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</si>
  <si>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</si>
  <si>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</si>
  <si>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</si>
  <si>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</si>
  <si>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</si>
  <si>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</si>
  <si>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</si>
  <si>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</si>
  <si>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</si>
  <si>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</si>
  <si>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</si>
  <si>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</si>
  <si>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</si>
  <si>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</si>
  <si>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</si>
  <si>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</si>
  <si>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</si>
  <si>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</si>
  <si>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</si>
  <si>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</si>
  <si>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</si>
  <si>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</si>
  <si>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</si>
  <si>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</si>
  <si>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</si>
  <si>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</si>
  <si>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</si>
  <si>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</si>
  <si>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</si>
  <si>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</si>
  <si>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</si>
  <si>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</si>
  <si>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</si>
  <si>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</si>
  <si>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</si>
  <si>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</si>
  <si>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</si>
  <si>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</si>
  <si>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</si>
  <si>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</si>
  <si>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</si>
  <si>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</si>
  <si>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</si>
  <si>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</si>
  <si>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</si>
  <si>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</si>
  <si>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</si>
  <si>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</si>
  <si>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</si>
  <si>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</si>
  <si>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</si>
  <si>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</si>
  <si>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</si>
  <si>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</si>
  <si>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</si>
  <si>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</si>
  <si>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</si>
  <si>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</si>
  <si>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</si>
  <si>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</si>
  <si>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</si>
  <si>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</si>
  <si>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</si>
  <si>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</si>
  <si>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</si>
  <si>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</si>
  <si>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</si>
  <si>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</si>
  <si>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</si>
  <si>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</si>
  <si>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</si>
  <si>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</si>
  <si>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</si>
  <si>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</si>
  <si>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</si>
  <si>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</si>
  <si>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</si>
  <si>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</si>
  <si>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</si>
  <si>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</si>
  <si>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</si>
  <si>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</si>
  <si>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</si>
  <si>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</si>
  <si>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</si>
  <si>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</si>
  <si>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</si>
  <si>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</si>
  <si>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</si>
  <si>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</si>
  <si>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</si>
  <si>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</si>
  <si>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</si>
  <si>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</si>
  <si>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</si>
  <si>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</si>
  <si>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</si>
  <si>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</si>
  <si>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</si>
  <si>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</si>
  <si>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</si>
  <si>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</si>
  <si>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</si>
  <si>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</si>
  <si>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</si>
  <si>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</si>
  <si>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</si>
  <si>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</si>
  <si>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</si>
  <si>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</si>
  <si>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</si>
  <si>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</si>
  <si>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</si>
  <si>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</si>
  <si>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</si>
  <si>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</si>
  <si>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</si>
  <si>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</si>
  <si>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</si>
  <si>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</si>
  <si>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</si>
  <si>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</si>
  <si>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</si>
  <si>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</si>
  <si>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</si>
  <si>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</si>
  <si>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</si>
  <si>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</si>
  <si>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</si>
  <si>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</si>
  <si>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</si>
  <si>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</si>
  <si>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</si>
  <si>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</si>
  <si>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</si>
  <si>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</si>
  <si>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</si>
  <si>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</si>
  <si>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</si>
  <si>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</si>
  <si>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</si>
  <si>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</si>
  <si>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</si>
  <si>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</si>
  <si>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</si>
  <si>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</si>
  <si>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</si>
  <si>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</si>
  <si>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</si>
  <si>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</si>
  <si>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</si>
  <si>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</si>
  <si>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</si>
  <si>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</si>
  <si>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</si>
  <si>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</si>
  <si>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</si>
  <si>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</si>
  <si>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</si>
  <si>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</si>
  <si>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</si>
  <si>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</si>
  <si>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</si>
  <si>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</si>
  <si>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</si>
  <si>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</si>
  <si>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</si>
  <si>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</si>
  <si>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</si>
  <si>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</si>
  <si>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</si>
  <si>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</si>
  <si>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</si>
  <si>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</si>
  <si>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</si>
  <si>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</si>
  <si>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</si>
  <si>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</si>
  <si>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</si>
  <si>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</si>
  <si>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</si>
  <si>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</si>
  <si>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</si>
  <si>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</si>
  <si>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</si>
  <si>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</si>
  <si>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</si>
  <si>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</si>
  <si>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</si>
  <si>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</si>
  <si>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</si>
  <si>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</si>
  <si>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</si>
  <si>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</si>
  <si>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</si>
  <si>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</si>
  <si>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</si>
  <si>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</si>
  <si>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</si>
  <si>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</si>
  <si>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</si>
  <si>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</si>
  <si>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</si>
  <si>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</si>
  <si>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</si>
  <si>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</si>
  <si>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</si>
  <si>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</si>
  <si>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</si>
  <si>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</si>
  <si>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</si>
  <si>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</si>
  <si>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</si>
  <si>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</si>
  <si>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</si>
  <si>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</si>
  <si>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</si>
  <si>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</si>
  <si>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</si>
  <si>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</si>
  <si>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</si>
  <si>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</si>
  <si>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</si>
  <si>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</si>
  <si>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</si>
  <si>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</si>
  <si>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</si>
  <si>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</si>
  <si>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</si>
  <si>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</si>
  <si>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</si>
  <si>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</si>
  <si>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</si>
  <si>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</si>
  <si>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</si>
  <si>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</si>
  <si>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</si>
  <si>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</si>
  <si>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</si>
  <si>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</si>
  <si>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</si>
  <si>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</si>
  <si>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</si>
  <si>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</si>
  <si>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</si>
  <si>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</si>
  <si>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</si>
  <si>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</si>
  <si>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</si>
  <si>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</si>
  <si>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</si>
  <si>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</si>
  <si>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</si>
  <si>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</si>
  <si>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</si>
  <si>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</si>
  <si>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</si>
  <si>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</si>
  <si>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</si>
  <si>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</si>
  <si>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</si>
  <si>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</si>
  <si>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</si>
  <si>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</si>
  <si>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</si>
  <si>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</si>
  <si>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</si>
  <si>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</si>
  <si>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</si>
  <si>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</si>
  <si>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</si>
  <si>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</si>
  <si>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</si>
  <si>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</si>
  <si>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</si>
  <si>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</si>
  <si>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</si>
  <si>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</si>
  <si>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</si>
  <si>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</si>
  <si>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</si>
  <si>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</si>
  <si>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</si>
  <si>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</si>
  <si>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</si>
  <si>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</si>
  <si>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</si>
  <si>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</si>
  <si>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</si>
  <si>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</si>
  <si>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</si>
  <si>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</si>
  <si>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</si>
  <si>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</si>
  <si>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</si>
  <si>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</si>
  <si>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</si>
  <si>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</si>
  <si>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</si>
  <si>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</si>
  <si>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</si>
  <si>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</si>
  <si>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</si>
  <si>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</si>
  <si>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</si>
  <si>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</si>
  <si>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</si>
  <si>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</si>
  <si>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</si>
  <si>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</si>
  <si>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</si>
  <si>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</si>
  <si>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</si>
  <si>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</si>
  <si>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</si>
  <si>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</si>
  <si>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</si>
  <si>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</si>
  <si>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</si>
  <si>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</si>
  <si>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</si>
  <si>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</si>
  <si>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</si>
  <si>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</si>
  <si>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</si>
  <si>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</si>
  <si>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</si>
  <si>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</si>
  <si>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</si>
  <si>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</si>
  <si>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</si>
  <si>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</si>
  <si>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</si>
  <si>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</si>
  <si>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</si>
  <si>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</si>
  <si>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</si>
  <si>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</si>
  <si>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</si>
  <si>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</si>
  <si>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</si>
  <si>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</si>
  <si>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</si>
  <si>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</si>
  <si>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</si>
  <si>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</si>
  <si>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</si>
  <si>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</si>
  <si>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</si>
  <si>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</si>
  <si>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</si>
  <si>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</si>
  <si>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</si>
  <si>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</si>
  <si>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</si>
  <si>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</si>
  <si>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</si>
  <si>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</si>
  <si>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</si>
  <si>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</si>
  <si>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</si>
  <si>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</si>
  <si>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</si>
  <si>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</si>
  <si>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</si>
  <si>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</si>
  <si>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</si>
  <si>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</si>
  <si>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</si>
  <si>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</si>
  <si>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</si>
  <si>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</si>
  <si>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</si>
  <si>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</si>
  <si>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</si>
  <si>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</si>
  <si>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</si>
  <si>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</si>
  <si>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</si>
  <si>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</si>
  <si>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</si>
  <si>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</si>
  <si>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</si>
  <si>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</si>
  <si>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</si>
  <si>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</si>
  <si>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</si>
  <si>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</si>
  <si>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</si>
  <si>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</si>
  <si>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</si>
  <si>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</si>
  <si>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</si>
  <si>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</si>
  <si>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</si>
  <si>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</si>
  <si>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</si>
  <si>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</si>
  <si>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</si>
  <si>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</si>
  <si>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</si>
  <si>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</si>
  <si>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</si>
  <si>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</si>
  <si>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</si>
  <si>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</si>
  <si>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</si>
  <si>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</si>
  <si>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</si>
  <si>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</si>
  <si>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</si>
  <si>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</si>
  <si>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</si>
  <si>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</si>
  <si>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</si>
  <si>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</si>
  <si>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</si>
  <si>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</si>
  <si>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</si>
  <si>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</si>
  <si>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</si>
  <si>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</si>
  <si>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</si>
  <si>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</si>
  <si>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</si>
  <si>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</si>
  <si>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</si>
  <si>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</si>
  <si>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</si>
  <si>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</si>
  <si>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</si>
  <si>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</si>
  <si>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</si>
  <si>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</si>
  <si>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</si>
  <si>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</si>
  <si>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</si>
  <si>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</si>
  <si>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</si>
  <si>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</si>
  <si>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</si>
  <si>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</si>
  <si>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</si>
  <si>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</si>
  <si>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</si>
  <si>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</si>
  <si>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</si>
  <si>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</si>
  <si>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</si>
  <si>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</si>
  <si>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</si>
  <si>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</si>
  <si>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</si>
  <si>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</si>
  <si>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</si>
  <si>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</si>
  <si>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</si>
  <si>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</si>
  <si>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</si>
  <si>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</si>
  <si>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</si>
  <si>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</si>
  <si>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</si>
  <si>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</si>
  <si>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</si>
  <si>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</si>
  <si>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</si>
  <si>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</si>
  <si>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</si>
  <si>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</si>
  <si>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</si>
  <si>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</si>
  <si>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</si>
  <si>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</si>
  <si>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</si>
  <si>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</si>
  <si>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</si>
  <si>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</si>
  <si>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</si>
  <si>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</si>
  <si>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</si>
  <si>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</si>
  <si>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</si>
  <si>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</si>
  <si>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</si>
  <si>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</si>
  <si>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</si>
  <si>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</si>
  <si>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</si>
  <si>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</si>
  <si>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</si>
  <si>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</si>
  <si>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</si>
  <si>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</si>
  <si>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</si>
  <si>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</si>
  <si>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</si>
  <si>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</si>
  <si>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</si>
  <si>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</si>
  <si>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</si>
  <si>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</si>
  <si>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</si>
  <si>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</si>
  <si>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</si>
  <si>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</si>
  <si>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</si>
  <si>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</si>
  <si>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</si>
  <si>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</si>
  <si>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</si>
  <si>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</si>
  <si>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</si>
  <si>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</si>
  <si>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</si>
  <si>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</si>
  <si>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</si>
  <si>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</si>
  <si>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</si>
  <si>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</si>
  <si>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</si>
  <si>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</si>
  <si>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</si>
  <si>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</si>
  <si>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</si>
  <si>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</si>
  <si>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</si>
  <si>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</si>
  <si>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</si>
  <si>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</si>
  <si>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</si>
  <si>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</si>
  <si>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</si>
  <si>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</si>
  <si>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</si>
  <si>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</si>
  <si>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</si>
  <si>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</si>
  <si>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</si>
  <si>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</si>
  <si>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</si>
  <si>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</si>
  <si>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</si>
  <si>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</si>
  <si>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</si>
  <si>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</si>
  <si>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</si>
  <si>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</si>
  <si>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</si>
  <si>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</si>
  <si>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</si>
  <si>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</si>
  <si>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</si>
  <si>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</si>
  <si>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</si>
  <si>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</si>
  <si>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</si>
  <si>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</si>
  <si>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</si>
  <si>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</si>
  <si>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</si>
  <si>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</si>
  <si>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</si>
  <si>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</si>
  <si>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</si>
  <si>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</si>
  <si>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</si>
  <si>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</si>
  <si>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</si>
  <si>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</si>
  <si>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</si>
  <si>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</si>
  <si>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</si>
  <si>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</si>
  <si>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</si>
  <si>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</si>
  <si>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</si>
  <si>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</si>
  <si>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</si>
  <si>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</si>
  <si>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</si>
  <si>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</si>
  <si>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</si>
  <si>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</si>
  <si>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</si>
  <si>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</si>
  <si>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</si>
  <si>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</si>
  <si>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</si>
  <si>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</si>
  <si>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</si>
  <si>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</si>
  <si>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</si>
  <si>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</si>
  <si>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</si>
  <si>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</si>
  <si>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</si>
  <si>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</si>
  <si>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</si>
  <si>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</si>
  <si>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</si>
  <si>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</si>
  <si>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</si>
  <si>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</si>
  <si>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</si>
  <si>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</si>
  <si>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</si>
  <si>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</si>
  <si>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</si>
  <si>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</si>
  <si>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</si>
  <si>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</si>
  <si>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</si>
  <si>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</si>
  <si>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</si>
  <si>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</si>
  <si>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</si>
  <si>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</si>
  <si>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</si>
  <si>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</si>
  <si>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</si>
  <si>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</si>
  <si>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</si>
  <si>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</si>
  <si>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</si>
  <si>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</si>
  <si>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</si>
  <si>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</si>
  <si>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</si>
  <si>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</si>
  <si>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</si>
  <si>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</si>
  <si>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</si>
  <si>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</si>
  <si>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</si>
  <si>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</si>
  <si>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</si>
  <si>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</si>
  <si>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</si>
  <si>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</si>
  <si>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</si>
  <si>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</si>
  <si>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</si>
  <si>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</si>
  <si>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</si>
  <si>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</si>
  <si>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</si>
  <si>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</si>
  <si>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</si>
  <si>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</si>
  <si>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</si>
  <si>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</si>
  <si>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</si>
  <si>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</si>
  <si>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</si>
  <si>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</si>
  <si>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</si>
  <si>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</si>
  <si>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</si>
  <si>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</si>
  <si>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</si>
  <si>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</si>
  <si>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</si>
  <si>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</si>
  <si>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</si>
  <si>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</si>
  <si>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</si>
  <si>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</si>
  <si>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</si>
  <si>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</si>
  <si>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</si>
  <si>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</si>
  <si>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</si>
  <si>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</si>
  <si>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</si>
  <si>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</si>
  <si>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</si>
  <si>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</si>
  <si>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</si>
  <si>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</si>
  <si>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</si>
  <si>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</si>
  <si>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</si>
  <si>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</si>
  <si>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</si>
  <si>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</si>
  <si>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</si>
  <si>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</si>
  <si>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</si>
  <si>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</si>
  <si>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</si>
  <si>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</si>
  <si>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</si>
  <si>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</si>
  <si>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</si>
  <si>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</si>
  <si>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</si>
  <si>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</si>
  <si>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</si>
  <si>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</si>
  <si>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</si>
  <si>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</si>
  <si>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</si>
  <si>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</si>
  <si>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</si>
  <si>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</si>
  <si>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</si>
  <si>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</si>
  <si>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</si>
  <si>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</si>
  <si>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</si>
  <si>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</si>
  <si>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</si>
  <si>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</si>
  <si>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</si>
  <si>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</si>
  <si>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</si>
  <si>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</si>
  <si>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</si>
  <si>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</si>
  <si>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</si>
  <si>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</si>
  <si>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</si>
  <si>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</si>
  <si>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</si>
  <si>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</si>
  <si>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</si>
  <si>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</si>
  <si>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</si>
  <si>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</si>
  <si>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</si>
  <si>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</si>
  <si>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</si>
  <si>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</si>
  <si>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</si>
  <si>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</si>
  <si>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</si>
  <si>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</si>
  <si>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</si>
  <si>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</si>
  <si>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</si>
  <si>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</si>
  <si>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</si>
  <si>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</si>
  <si>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</si>
  <si>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</si>
  <si>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</si>
  <si>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</si>
  <si>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</si>
  <si>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</si>
  <si>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</si>
  <si>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</si>
  <si>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</si>
  <si>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</si>
  <si>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</si>
  <si>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</si>
  <si>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</si>
  <si>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</si>
  <si>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</si>
  <si>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</si>
  <si>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</si>
  <si>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</si>
  <si>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</si>
  <si>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</si>
  <si>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</si>
  <si>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</si>
  <si>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</si>
  <si>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</si>
  <si>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</si>
  <si>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</si>
  <si>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</si>
  <si>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</si>
  <si>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</si>
  <si>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</si>
  <si>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</si>
  <si>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</si>
  <si>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</si>
  <si>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</si>
  <si>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</si>
  <si>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</si>
  <si>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</si>
  <si>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</si>
  <si>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</si>
  <si>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</si>
  <si>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</si>
  <si>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</si>
  <si>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</si>
  <si>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</si>
  <si>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</si>
  <si>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</si>
  <si>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</si>
  <si>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</si>
  <si>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</si>
  <si>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</si>
  <si>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</si>
  <si>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</si>
  <si>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</si>
  <si>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</si>
  <si>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</si>
  <si>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</si>
  <si>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</si>
  <si>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</si>
  <si>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</si>
  <si>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</si>
  <si>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</si>
  <si>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</si>
  <si>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</si>
  <si>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</si>
  <si>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</si>
  <si>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</si>
  <si>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</si>
  <si>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</si>
  <si>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</si>
  <si>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</si>
  <si>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</si>
  <si>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</si>
  <si>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</si>
  <si>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</si>
  <si>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</si>
  <si>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</si>
  <si>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</si>
  <si>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</si>
  <si>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</si>
  <si>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</si>
  <si>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</si>
  <si>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</si>
  <si>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</si>
  <si>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</si>
  <si>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</si>
  <si>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</si>
  <si>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</si>
  <si>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</si>
  <si>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</si>
  <si>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</si>
  <si>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</si>
  <si>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</si>
  <si>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</si>
  <si>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</si>
  <si>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</si>
  <si>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</si>
  <si>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</si>
  <si>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</si>
  <si>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</si>
  <si>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</si>
  <si>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</si>
  <si>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</si>
  <si>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</si>
  <si>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</si>
  <si>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</si>
  <si>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</si>
  <si>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</si>
  <si>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</si>
  <si>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</si>
  <si>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</si>
  <si>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</si>
  <si>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</si>
  <si>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</si>
  <si>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</si>
  <si>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</si>
  <si>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</si>
  <si>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</si>
  <si>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</si>
  <si>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</si>
  <si>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</si>
  <si>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</si>
  <si>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</si>
  <si>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</si>
  <si>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</si>
  <si>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</si>
  <si>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</si>
  <si>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</si>
  <si>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</si>
  <si>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</si>
  <si>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</si>
  <si>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</si>
  <si>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</si>
  <si>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</si>
  <si>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</si>
  <si>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</si>
  <si>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</si>
  <si>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</si>
  <si>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</si>
  <si>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</si>
  <si>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</si>
  <si>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</si>
  <si>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</si>
  <si>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</si>
  <si>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</si>
  <si>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</si>
  <si>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</si>
  <si>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</si>
  <si>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</si>
  <si>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</si>
  <si>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</si>
  <si>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</si>
  <si>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</si>
  <si>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</si>
  <si>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</si>
  <si>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</si>
  <si>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</si>
  <si>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</si>
  <si>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</si>
  <si>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</si>
  <si>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</si>
  <si>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</si>
  <si>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</si>
  <si>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</si>
  <si>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</si>
  <si>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</si>
  <si>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</si>
  <si>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</si>
  <si>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</si>
  <si>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</si>
  <si>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</si>
  <si>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</si>
  <si>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</si>
  <si>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</si>
  <si>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</si>
  <si>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</si>
  <si>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</si>
  <si>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</si>
  <si>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</si>
  <si>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</si>
  <si>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</si>
  <si>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</si>
  <si>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</si>
  <si>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</si>
  <si>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</si>
  <si>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</si>
  <si>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</si>
  <si>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</si>
  <si>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</si>
  <si>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</si>
  <si>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</si>
  <si>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</si>
  <si>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</si>
  <si>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</si>
  <si>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</si>
  <si>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</si>
  <si>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</si>
  <si>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</si>
  <si>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</si>
  <si>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</si>
  <si>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</si>
  <si>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</si>
  <si>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</si>
  <si>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</si>
  <si>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</si>
  <si>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</si>
  <si>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</si>
  <si>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</si>
  <si>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</si>
  <si>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</si>
  <si>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</si>
  <si>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</si>
  <si>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</si>
  <si>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</si>
  <si>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</si>
  <si>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</si>
  <si>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</si>
  <si>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</si>
  <si>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</si>
  <si>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</si>
  <si>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</si>
  <si>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</si>
  <si>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</si>
  <si>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</si>
  <si>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</si>
  <si>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</si>
  <si>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</si>
  <si>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</si>
  <si>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</si>
  <si>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</si>
  <si>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</si>
  <si>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</si>
  <si>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</si>
  <si>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</si>
  <si>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</si>
  <si>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</si>
  <si>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</si>
  <si>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</si>
  <si>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</si>
  <si>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</si>
  <si>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</si>
  <si>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</si>
  <si>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</si>
  <si>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</si>
  <si>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</si>
  <si>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</si>
  <si>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</si>
  <si>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</si>
  <si>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</si>
  <si>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</si>
  <si>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</si>
  <si>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</si>
  <si>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</si>
  <si>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</si>
  <si>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</si>
  <si>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</si>
  <si>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</si>
  <si>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</si>
  <si>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</si>
  <si>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</si>
  <si>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</si>
  <si>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</si>
  <si>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</si>
  <si>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</si>
  <si>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</si>
  <si>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</si>
  <si>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</si>
  <si>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</si>
  <si>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</si>
  <si>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</si>
  <si>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</si>
  <si>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</si>
  <si>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</si>
  <si>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</si>
  <si>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</si>
  <si>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</si>
  <si>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</si>
  <si>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</si>
  <si>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</si>
  <si>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</si>
  <si>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</si>
  <si>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</si>
  <si>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</si>
  <si>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</si>
  <si>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</si>
  <si>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</si>
  <si>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</si>
  <si>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</si>
  <si>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</si>
  <si>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</si>
  <si>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</si>
  <si>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</si>
  <si>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</si>
  <si>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</si>
  <si>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</si>
  <si>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</si>
  <si>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</si>
  <si>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</si>
  <si>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</si>
  <si>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</si>
  <si>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</si>
  <si>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</si>
  <si>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</si>
  <si>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</si>
  <si>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</si>
  <si>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</si>
  <si>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</si>
  <si>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</si>
  <si>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</si>
  <si>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</si>
  <si>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</si>
  <si>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</si>
  <si>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</si>
  <si>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</si>
  <si>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</si>
  <si>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</si>
  <si>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</si>
  <si>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</si>
  <si>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</si>
  <si>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</si>
  <si>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</si>
  <si>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</si>
  <si>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</si>
  <si>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</si>
  <si>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</si>
  <si>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</si>
  <si>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</si>
  <si>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</si>
  <si>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</si>
  <si>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</si>
  <si>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</si>
  <si>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</si>
  <si>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</si>
  <si>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</si>
  <si>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</si>
  <si>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</si>
  <si>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</si>
  <si>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</si>
  <si>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</si>
  <si>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</si>
  <si>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</si>
  <si>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</si>
  <si>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</si>
  <si>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</si>
  <si>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</si>
  <si>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</si>
  <si>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</si>
  <si>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</si>
  <si>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</si>
  <si>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</si>
  <si>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</si>
  <si>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</si>
  <si>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</si>
  <si>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</si>
  <si>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</si>
  <si>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</si>
  <si>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</si>
  <si>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</si>
  <si>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</si>
  <si>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</si>
  <si>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</si>
  <si>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</si>
  <si>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</si>
  <si>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</si>
  <si>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</si>
  <si>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</si>
  <si>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</si>
  <si>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</si>
  <si>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</si>
  <si>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</si>
  <si>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</si>
  <si>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</si>
  <si>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</si>
  <si>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</si>
  <si>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</si>
  <si>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</si>
  <si>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</si>
  <si>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</si>
  <si>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</si>
  <si>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</si>
  <si>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</si>
  <si>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</si>
  <si>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</si>
  <si>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</si>
  <si>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</si>
  <si>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</si>
  <si>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</si>
  <si>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</si>
  <si>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</si>
  <si>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</si>
  <si>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</si>
  <si>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</si>
  <si>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</si>
  <si>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</si>
  <si>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</si>
  <si>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</si>
  <si>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</si>
  <si>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</si>
  <si>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</si>
  <si>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</si>
  <si>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</si>
  <si>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</si>
  <si>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</si>
  <si>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</si>
  <si>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</si>
  <si>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</si>
  <si>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</si>
  <si>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</si>
  <si>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</si>
  <si>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</si>
  <si>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</si>
  <si>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</si>
  <si>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</si>
  <si>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</si>
  <si>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</si>
  <si>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</si>
  <si>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</si>
  <si>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</si>
  <si>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</si>
  <si>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</si>
  <si>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</si>
  <si>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</si>
  <si>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</si>
  <si>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</si>
  <si>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</si>
  <si>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</si>
  <si>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</si>
  <si>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</si>
  <si>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</si>
  <si>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</si>
  <si>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</si>
  <si>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</si>
  <si>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</si>
  <si>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</si>
  <si>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</si>
  <si>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</si>
  <si>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</si>
  <si>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</si>
  <si>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</si>
  <si>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</si>
  <si>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</si>
  <si>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</si>
  <si>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</si>
  <si>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</si>
  <si>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</si>
  <si>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</si>
  <si>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</si>
  <si>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</si>
  <si>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</si>
  <si>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</si>
  <si>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</si>
  <si>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</si>
  <si>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</si>
  <si>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</si>
  <si>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</si>
  <si>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</si>
  <si>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</si>
  <si>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</si>
  <si>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</si>
  <si>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</si>
  <si>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</si>
  <si>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</si>
  <si>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</si>
  <si>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</si>
  <si>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</si>
  <si>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</si>
  <si>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</si>
  <si>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</si>
  <si>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</si>
  <si>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</si>
  <si>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</si>
  <si>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</si>
  <si>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</si>
  <si>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</si>
  <si>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</si>
  <si>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</si>
  <si>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</si>
  <si>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</si>
  <si>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</si>
  <si>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</si>
  <si>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</si>
  <si>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</si>
  <si>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</si>
  <si>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</si>
  <si>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</si>
  <si>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</si>
  <si>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</si>
  <si>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</si>
  <si>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</si>
  <si>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</si>
  <si>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</si>
  <si>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</si>
  <si>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</si>
  <si>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</si>
  <si>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</si>
  <si>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</si>
  <si>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</si>
  <si>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</si>
  <si>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</si>
  <si>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</si>
  <si>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</si>
  <si>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</si>
  <si>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</si>
  <si>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</si>
  <si>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</si>
  <si>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</si>
  <si>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</si>
  <si>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</si>
  <si>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</si>
  <si>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</si>
  <si>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</si>
  <si>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</si>
  <si>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</si>
  <si>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</si>
  <si>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</si>
  <si>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</si>
  <si>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</si>
  <si>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</si>
  <si>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</si>
  <si>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</si>
  <si>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</si>
  <si>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</si>
  <si>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</si>
  <si>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</si>
  <si>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</si>
  <si>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</si>
  <si>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</si>
  <si>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</si>
  <si>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</si>
  <si>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</si>
  <si>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</si>
  <si>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</si>
  <si>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</si>
  <si>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</si>
  <si>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</si>
  <si>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</si>
  <si>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</si>
  <si>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</si>
  <si>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</si>
  <si>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</si>
  <si>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</si>
  <si>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</si>
  <si>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</si>
  <si>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</si>
  <si>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</si>
  <si>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</si>
  <si>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</si>
  <si>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</si>
  <si>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</si>
  <si>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</si>
  <si>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</si>
  <si>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</si>
  <si>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</si>
  <si>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</si>
  <si>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</si>
  <si>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</si>
  <si>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</si>
  <si>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</si>
  <si>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</si>
  <si>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</si>
  <si>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</si>
  <si>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</si>
  <si>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</si>
  <si>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</si>
  <si>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</si>
  <si>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</si>
  <si>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</si>
  <si>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</si>
  <si>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</si>
  <si>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</si>
  <si>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</si>
  <si>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</si>
  <si>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</si>
  <si>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</si>
  <si>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</si>
  <si>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</si>
  <si>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</si>
  <si>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</si>
  <si>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</si>
  <si>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</si>
  <si>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</si>
  <si>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</si>
  <si>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</si>
  <si>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</si>
  <si>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</si>
  <si>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</si>
  <si>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</si>
  <si>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</si>
  <si>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</si>
  <si>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</si>
  <si>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</si>
  <si>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</si>
  <si>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</si>
  <si>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</si>
  <si>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</si>
  <si>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</si>
  <si>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</si>
  <si>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</si>
  <si>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</si>
  <si>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</si>
  <si>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</si>
  <si>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</si>
  <si>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</si>
  <si>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</si>
  <si>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</si>
  <si>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</si>
  <si>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</si>
  <si>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</si>
  <si>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</si>
  <si>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</si>
  <si>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</si>
  <si>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</si>
  <si>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</si>
  <si>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</si>
  <si>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</si>
  <si>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</si>
  <si>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</si>
  <si>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</si>
  <si>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</si>
  <si>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</si>
  <si>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</si>
  <si>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</si>
  <si>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</si>
  <si>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</si>
  <si>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</si>
  <si>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</si>
  <si>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</si>
  <si>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</si>
  <si>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</si>
  <si>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</si>
  <si>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</si>
  <si>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</si>
  <si>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</si>
  <si>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</si>
  <si>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</si>
  <si>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</si>
  <si>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</si>
  <si>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</si>
  <si>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</si>
  <si>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</si>
  <si>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</si>
  <si>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</si>
  <si>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</si>
  <si>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</si>
  <si>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</si>
  <si>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</si>
  <si>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</si>
  <si>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</si>
  <si>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</si>
  <si>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</si>
  <si>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</si>
  <si>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</si>
  <si>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</si>
  <si>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</si>
  <si>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</si>
  <si>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</si>
  <si>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</si>
  <si>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</si>
  <si>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</si>
  <si>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</si>
  <si>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</si>
  <si>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</si>
  <si>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</si>
  <si>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</si>
  <si>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</si>
  <si>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</si>
  <si>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</si>
  <si>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</si>
  <si>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</si>
  <si>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</si>
  <si>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</si>
  <si>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</si>
  <si>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</si>
  <si>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</si>
  <si>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</si>
  <si>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</si>
  <si>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</si>
  <si>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</si>
  <si>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</si>
  <si>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</si>
  <si>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</si>
  <si>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</si>
  <si>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</si>
  <si>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</si>
  <si>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</si>
  <si>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</si>
  <si>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</si>
  <si>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</si>
  <si>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</si>
  <si>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</si>
  <si>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</si>
  <si>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</si>
  <si>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</si>
  <si>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</si>
  <si>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</si>
  <si>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</si>
  <si>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</si>
  <si>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</si>
  <si>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</si>
  <si>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</si>
  <si>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</si>
  <si>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</si>
  <si>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</si>
  <si>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</si>
  <si>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</si>
  <si>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</si>
  <si>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</si>
  <si>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</si>
  <si>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</si>
  <si>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</si>
  <si>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</si>
  <si>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</si>
  <si>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</si>
  <si>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</si>
  <si>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</si>
  <si>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</si>
  <si>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</si>
  <si>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</si>
  <si>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</si>
  <si>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</si>
  <si>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</si>
  <si>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</si>
  <si>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</si>
  <si>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</si>
  <si>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</si>
  <si>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</si>
  <si>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</si>
  <si>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</si>
  <si>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</si>
  <si>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</si>
  <si>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</si>
  <si>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</si>
  <si>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</si>
  <si>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</si>
  <si>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</si>
  <si>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</si>
  <si>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</si>
  <si>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</si>
  <si>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</si>
  <si>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</si>
  <si>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</si>
  <si>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</si>
  <si>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</si>
  <si>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</si>
  <si>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</si>
  <si>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</si>
  <si>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</si>
  <si>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</si>
  <si>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</si>
  <si>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</si>
  <si>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</si>
  <si>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</si>
  <si>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</si>
  <si>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</si>
  <si>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</si>
  <si>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</si>
  <si>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</si>
  <si>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</si>
  <si>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</si>
  <si>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</si>
  <si>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</si>
  <si>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</si>
  <si>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</si>
  <si>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</si>
  <si>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</si>
  <si>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</si>
  <si>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</si>
  <si>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</si>
  <si>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</si>
  <si>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</si>
  <si>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</si>
  <si>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</si>
  <si>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</si>
  <si>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</si>
  <si>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</si>
  <si>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</si>
  <si>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</si>
  <si>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</si>
  <si>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</si>
  <si>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</si>
  <si>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</si>
  <si>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</si>
  <si>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</si>
  <si>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</si>
  <si>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</si>
  <si>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</si>
  <si>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</si>
  <si>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</si>
  <si>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</si>
  <si>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</si>
  <si>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</si>
  <si>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</si>
  <si>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</si>
  <si>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</si>
  <si>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</si>
  <si>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</si>
  <si>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</si>
  <si>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</si>
  <si>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</si>
  <si>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</si>
  <si>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</si>
  <si>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</si>
  <si>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</si>
  <si>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</si>
  <si>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</si>
  <si>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</si>
  <si>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</si>
  <si>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</si>
  <si>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</si>
  <si>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</si>
  <si>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</si>
  <si>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</si>
  <si>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</si>
  <si>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</si>
  <si>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</si>
  <si>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</si>
  <si>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</si>
  <si>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</si>
  <si>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</si>
  <si>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</si>
  <si>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</si>
  <si>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</si>
  <si>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</si>
  <si>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</si>
  <si>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</si>
  <si>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</si>
  <si>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</si>
  <si>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</si>
  <si>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</si>
  <si>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</si>
  <si>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</si>
  <si>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</si>
  <si>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</si>
  <si>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</si>
  <si>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</si>
  <si>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</si>
  <si>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</si>
  <si>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</si>
  <si>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</si>
  <si>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</si>
  <si>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</si>
  <si>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</si>
  <si>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</si>
  <si>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</si>
  <si>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</si>
  <si>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</si>
  <si>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</si>
  <si>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</si>
  <si>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</si>
  <si>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</si>
  <si>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</si>
  <si>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</si>
  <si>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</si>
  <si>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</si>
  <si>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</si>
  <si>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</si>
  <si>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</si>
  <si>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</si>
  <si>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</si>
  <si>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</si>
  <si>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</si>
  <si>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</si>
  <si>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</si>
  <si>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</si>
  <si>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</si>
  <si>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</si>
  <si>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</si>
  <si>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</si>
  <si>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</si>
  <si>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</si>
  <si>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</si>
  <si>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</si>
  <si>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</si>
  <si>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</si>
  <si>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</si>
  <si>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</si>
  <si>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</si>
  <si>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</si>
  <si>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</si>
  <si>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</si>
  <si>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</si>
  <si>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</si>
  <si>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</si>
  <si>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</si>
  <si>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</si>
  <si>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</si>
  <si>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</si>
  <si>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</si>
  <si>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</si>
  <si>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</si>
  <si>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</si>
  <si>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</si>
  <si>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</si>
  <si>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</si>
  <si>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</si>
  <si>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</si>
  <si>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</si>
  <si>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</si>
  <si>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</si>
  <si>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</si>
  <si>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</si>
  <si>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</si>
  <si>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</si>
  <si>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</si>
  <si>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</si>
  <si>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</si>
  <si>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</si>
  <si>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</si>
  <si>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</si>
  <si>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</si>
  <si>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</si>
  <si>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</si>
  <si>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</si>
  <si>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</si>
  <si>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</si>
  <si>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</si>
  <si>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</si>
  <si>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</si>
  <si>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</si>
  <si>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</si>
  <si>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</si>
  <si>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</si>
  <si>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</si>
  <si>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</si>
  <si>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</si>
  <si>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</si>
  <si>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</si>
  <si>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</si>
  <si>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</si>
  <si>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</si>
  <si>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</si>
  <si>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</si>
  <si>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</si>
  <si>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</si>
  <si>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</si>
  <si>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</si>
  <si>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</si>
  <si>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</si>
  <si>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</si>
  <si>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</si>
  <si>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</si>
  <si>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</si>
  <si>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</si>
  <si>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</si>
  <si>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</si>
  <si>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</si>
  <si>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</si>
  <si>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</si>
  <si>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</si>
  <si>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</si>
  <si>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</si>
  <si>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</si>
  <si>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</si>
  <si>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</si>
  <si>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</si>
  <si>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</si>
  <si>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</si>
  <si>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</si>
  <si>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</si>
  <si>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</si>
  <si>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</si>
  <si>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</si>
  <si>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</si>
  <si>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</si>
  <si>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</si>
  <si>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</si>
  <si>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</si>
  <si>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</si>
  <si>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</si>
  <si>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</si>
  <si>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</si>
  <si>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</si>
  <si>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</si>
  <si>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</si>
  <si>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</si>
  <si>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</si>
  <si>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</si>
  <si>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</si>
  <si>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</si>
  <si>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</si>
  <si>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</si>
  <si>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</si>
  <si>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</si>
  <si>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</si>
  <si>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</si>
  <si>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</si>
  <si>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</si>
  <si>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</si>
  <si>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</si>
  <si>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</si>
  <si>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</si>
  <si>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</si>
  <si>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</si>
  <si>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</si>
  <si>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</si>
  <si>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</si>
  <si>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</si>
  <si>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</si>
  <si>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</si>
  <si>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</si>
  <si>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</si>
  <si>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</si>
  <si>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</si>
  <si>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</si>
  <si>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</si>
  <si>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</si>
  <si>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</si>
  <si>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</si>
  <si>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</si>
  <si>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</si>
  <si>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</si>
  <si>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</si>
  <si>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</si>
  <si>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</si>
  <si>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</si>
  <si>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</si>
  <si>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</si>
  <si>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</si>
  <si>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</si>
  <si>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</si>
  <si>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</si>
  <si>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</si>
  <si>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</si>
  <si>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</si>
  <si>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</si>
  <si>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</si>
  <si>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</si>
  <si>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</si>
  <si>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</si>
  <si>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</si>
  <si>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</si>
  <si>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</si>
  <si>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</si>
  <si>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</si>
  <si>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</si>
  <si>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</si>
  <si>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</si>
  <si>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</si>
  <si>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</si>
  <si>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</si>
  <si>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</si>
  <si>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</si>
  <si>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</si>
  <si>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</si>
  <si>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</si>
  <si>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</si>
  <si>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</si>
  <si>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</si>
  <si>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</si>
  <si>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</si>
  <si>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</si>
  <si>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</si>
  <si>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</si>
  <si>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</si>
  <si>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</si>
  <si>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</si>
  <si>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</si>
  <si>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</si>
  <si>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</si>
  <si>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</si>
  <si>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</si>
  <si>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</si>
  <si>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</si>
  <si>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</si>
  <si>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</si>
  <si>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</si>
  <si>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</si>
  <si>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</si>
  <si>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</si>
  <si>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</si>
  <si>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</si>
  <si>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</si>
  <si>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</si>
  <si>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</si>
  <si>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</si>
  <si>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</si>
  <si>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</si>
  <si>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</si>
  <si>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</si>
  <si>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</si>
  <si>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</si>
  <si>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</si>
  <si>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</si>
  <si>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</si>
  <si>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</si>
  <si>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</si>
  <si>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</si>
  <si>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</si>
  <si>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</si>
  <si>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</si>
  <si>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</si>
  <si>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</si>
  <si>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</si>
  <si>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</si>
  <si>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</si>
  <si>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</si>
  <si>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</si>
  <si>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</si>
  <si>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</si>
  <si>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</si>
  <si>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</si>
  <si>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</si>
  <si>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</si>
  <si>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</si>
  <si>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</si>
  <si>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</si>
  <si>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</si>
  <si>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</si>
  <si>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</si>
  <si>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</si>
  <si>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</si>
  <si>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</si>
  <si>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</si>
  <si>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</si>
  <si>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</si>
  <si>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</si>
  <si>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</si>
  <si>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</si>
  <si>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</si>
  <si>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</si>
  <si>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</si>
  <si>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</si>
  <si>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</si>
  <si>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</si>
  <si>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</si>
  <si>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</si>
  <si>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</si>
  <si>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</si>
  <si>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</si>
  <si>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</si>
  <si>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</si>
  <si>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</si>
  <si>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</si>
  <si>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</si>
  <si>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</si>
  <si>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</si>
  <si>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</si>
  <si>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</si>
  <si>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</si>
  <si>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</si>
  <si>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</si>
  <si>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</si>
  <si>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</si>
  <si>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</si>
  <si>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</si>
  <si>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</si>
  <si>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</si>
  <si>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</si>
  <si>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</si>
  <si>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</si>
  <si>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</si>
  <si>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</si>
  <si>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</si>
  <si>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</si>
  <si>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</si>
  <si>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</si>
  <si>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</si>
  <si>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</si>
  <si>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</si>
  <si>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</si>
  <si>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</si>
  <si>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</si>
  <si>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</si>
  <si>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</si>
  <si>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</si>
  <si>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</si>
  <si>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</si>
  <si>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</si>
  <si>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</si>
  <si>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</si>
  <si>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</si>
  <si>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</si>
  <si>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</si>
  <si>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</si>
  <si>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</si>
  <si>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</si>
  <si>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</si>
  <si>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</si>
  <si>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</si>
  <si>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</si>
  <si>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</si>
  <si>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</si>
  <si>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</si>
  <si>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</si>
  <si>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</si>
  <si>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</si>
  <si>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</si>
  <si>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</si>
  <si>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</si>
  <si>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</si>
  <si>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</si>
  <si>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</si>
  <si>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</si>
  <si>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</si>
  <si>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</si>
  <si>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</si>
  <si>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</si>
  <si>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</si>
  <si>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</si>
  <si>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</si>
  <si>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</si>
  <si>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</si>
  <si>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</si>
  <si>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</si>
  <si>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</si>
  <si>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</si>
  <si>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</si>
  <si>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</si>
  <si>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</si>
  <si>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</si>
  <si>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</si>
  <si>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</si>
  <si>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</si>
  <si>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</si>
  <si>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</si>
  <si>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</si>
  <si>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</si>
  <si>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</si>
  <si>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</si>
  <si>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</si>
  <si>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</si>
  <si>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</si>
  <si>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</si>
  <si>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</si>
  <si>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</si>
  <si>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</si>
  <si>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</si>
  <si>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</si>
  <si>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</si>
  <si>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</si>
  <si>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</si>
  <si>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</si>
  <si>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</si>
  <si>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</si>
  <si>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</si>
  <si>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</si>
  <si>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</si>
  <si>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</si>
  <si>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</si>
  <si>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</si>
  <si>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</si>
  <si>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</si>
  <si>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</si>
  <si>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</si>
  <si>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</si>
  <si>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</si>
  <si>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</si>
  <si>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</si>
  <si>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</si>
  <si>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</si>
  <si>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</si>
  <si>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</si>
  <si>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</si>
  <si>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</si>
  <si>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</si>
  <si>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</si>
  <si>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</si>
  <si>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</si>
  <si>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</si>
  <si>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</si>
  <si>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</si>
  <si>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</si>
  <si>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</si>
  <si>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</si>
  <si>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</si>
  <si>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</si>
  <si>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</si>
  <si>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</si>
  <si>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</si>
  <si>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</si>
  <si>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</si>
  <si>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</si>
  <si>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</si>
  <si>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</si>
  <si>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</si>
  <si>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</si>
  <si>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</si>
  <si>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</si>
  <si>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</si>
  <si>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</si>
  <si>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</si>
  <si>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</si>
  <si>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</si>
  <si>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</si>
  <si>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</si>
  <si>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</si>
  <si>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</si>
  <si>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</si>
  <si>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</si>
  <si>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</si>
  <si>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</si>
  <si>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</si>
  <si>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</si>
  <si>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</si>
  <si>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</si>
  <si>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</si>
  <si>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</si>
  <si>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</si>
  <si>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</si>
  <si>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</si>
  <si>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</si>
  <si>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</si>
  <si>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</si>
  <si>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</si>
  <si>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</si>
  <si>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</si>
  <si>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</si>
  <si>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</si>
  <si>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</si>
  <si>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</si>
  <si>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</si>
  <si>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</si>
  <si>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</si>
  <si>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</si>
  <si>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</si>
  <si>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</si>
  <si>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</si>
  <si>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</si>
  <si>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</si>
  <si>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</si>
  <si>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</si>
  <si>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</si>
  <si>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</si>
  <si>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</si>
  <si>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</si>
  <si>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</si>
  <si>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</si>
  <si>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</si>
  <si>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</si>
  <si>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</si>
  <si>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</si>
  <si>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</si>
  <si>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</si>
  <si>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</si>
  <si>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</si>
  <si>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</si>
  <si>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</si>
  <si>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</si>
  <si>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</si>
  <si>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</si>
  <si>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</si>
  <si>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</si>
  <si>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</si>
  <si>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</si>
  <si>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</si>
  <si>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</si>
  <si>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</si>
  <si>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</si>
  <si>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</si>
  <si>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</si>
  <si>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</si>
  <si>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</si>
  <si>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</si>
  <si>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</si>
  <si>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</si>
  <si>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</si>
  <si>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</si>
  <si>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</si>
  <si>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</si>
  <si>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</si>
  <si>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</si>
  <si>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</si>
  <si>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</si>
  <si>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</si>
  <si>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</si>
  <si>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</si>
  <si>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</si>
  <si>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</si>
  <si>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</si>
  <si>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</si>
  <si>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</si>
  <si>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</si>
  <si>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</si>
  <si>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</si>
  <si>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</si>
  <si>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</si>
  <si>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</si>
  <si>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</si>
  <si>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</si>
  <si>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</si>
  <si>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</si>
  <si>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</si>
  <si>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</si>
  <si>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</si>
  <si>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</si>
  <si>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</si>
  <si>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</si>
  <si>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</si>
  <si>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</si>
  <si>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</si>
  <si>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</si>
  <si>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</si>
  <si>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</si>
  <si>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</si>
  <si>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</si>
  <si>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</si>
  <si>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</si>
  <si>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</si>
  <si>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</si>
  <si>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</si>
  <si>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</si>
  <si>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</si>
  <si>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</si>
  <si>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</si>
  <si>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</si>
  <si>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</si>
  <si>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</si>
  <si>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</si>
  <si>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</si>
  <si>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</si>
  <si>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</si>
  <si>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</si>
  <si>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</si>
  <si>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</si>
  <si>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</si>
  <si>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</si>
  <si>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</si>
  <si>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</si>
  <si>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</si>
  <si>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</si>
  <si>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</si>
  <si>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</si>
  <si>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</si>
  <si>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</si>
  <si>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</si>
  <si>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</si>
  <si>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</si>
  <si>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</si>
  <si>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</si>
  <si>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</si>
  <si>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</si>
  <si>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</si>
  <si>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</si>
  <si>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</si>
  <si>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</si>
  <si>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</si>
  <si>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</si>
  <si>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</si>
  <si>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</si>
  <si>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</si>
  <si>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</si>
  <si>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</si>
  <si>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</si>
  <si>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</si>
  <si>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</si>
  <si>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</si>
  <si>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</si>
  <si>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</si>
  <si>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</si>
  <si>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</si>
  <si>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</si>
  <si>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</si>
  <si>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</si>
  <si>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</si>
  <si>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</si>
  <si>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</si>
  <si>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</si>
  <si>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</si>
  <si>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</si>
  <si>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</si>
  <si>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</si>
  <si>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</si>
  <si>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</si>
  <si>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</si>
  <si>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</si>
  <si>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</si>
  <si>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</si>
  <si>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</si>
  <si>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</si>
  <si>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</si>
  <si>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</si>
  <si>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</si>
  <si>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</si>
  <si>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</si>
  <si>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</si>
  <si>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</si>
  <si>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</si>
  <si>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</si>
  <si>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</si>
  <si>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</si>
  <si>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</si>
  <si>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</si>
  <si>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</si>
  <si>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</si>
  <si>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</si>
  <si>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</si>
  <si>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</si>
  <si>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</si>
  <si>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</si>
  <si>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</si>
  <si>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</si>
  <si>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</si>
  <si>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</si>
  <si>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</si>
  <si>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</si>
  <si>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</si>
  <si>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</si>
  <si>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</si>
  <si>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</si>
  <si>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</si>
  <si>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</si>
  <si>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</si>
  <si>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</si>
  <si>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</si>
  <si>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</si>
  <si>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</si>
  <si>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</si>
  <si>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</si>
  <si>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</si>
  <si>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</si>
  <si>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</si>
  <si>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</si>
  <si>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</si>
  <si>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</si>
  <si>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</si>
  <si>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</si>
  <si>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</si>
  <si>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</si>
  <si>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</si>
  <si>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</si>
  <si>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</si>
  <si>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</si>
  <si>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</si>
  <si>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</si>
  <si>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</si>
  <si>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</si>
  <si>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</si>
  <si>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</si>
  <si>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</si>
  <si>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</si>
  <si>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</si>
  <si>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</si>
  <si>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</si>
  <si>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</si>
  <si>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</si>
  <si>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</si>
  <si>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</si>
  <si>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</si>
  <si>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</si>
  <si>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</si>
  <si>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</si>
  <si>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</si>
  <si>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</si>
  <si>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</si>
  <si>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</si>
  <si>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</si>
  <si>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</si>
  <si>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</si>
  <si>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</si>
  <si>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</si>
  <si>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</si>
  <si>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</si>
  <si>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</si>
  <si>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</si>
  <si>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</si>
  <si>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</si>
  <si>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</si>
  <si>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</si>
  <si>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</si>
  <si>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</si>
  <si>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</si>
  <si>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</si>
  <si>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</si>
  <si>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</si>
  <si>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</si>
  <si>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</si>
  <si>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</si>
  <si>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</si>
  <si>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</si>
  <si>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</si>
  <si>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</si>
  <si>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</si>
  <si>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</si>
  <si>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</si>
  <si>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</si>
  <si>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</si>
  <si>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</si>
  <si>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</si>
  <si>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</si>
  <si>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</si>
  <si>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</si>
  <si>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</si>
  <si>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</si>
  <si>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</si>
  <si>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</si>
  <si>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</si>
  <si>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</si>
  <si>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</si>
  <si>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</si>
  <si>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</si>
  <si>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</si>
  <si>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</si>
  <si>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</si>
  <si>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</si>
  <si>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</si>
  <si>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</si>
  <si>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</si>
  <si>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</si>
  <si>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</si>
  <si>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</si>
  <si>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</si>
  <si>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</si>
  <si>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</si>
  <si>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</si>
  <si>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</si>
  <si>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</si>
  <si>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</si>
  <si>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</si>
  <si>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</si>
  <si>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</si>
  <si>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</si>
  <si>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</si>
  <si>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</si>
  <si>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</si>
  <si>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</si>
  <si>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</si>
  <si>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</si>
  <si>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</si>
  <si>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</si>
  <si>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</si>
  <si>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</si>
  <si>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</si>
  <si>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</si>
  <si>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</si>
  <si>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</si>
  <si>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</si>
  <si>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</si>
  <si>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</si>
  <si>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</si>
  <si>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</si>
  <si>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</si>
  <si>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</si>
  <si>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</si>
  <si>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</si>
  <si>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</si>
  <si>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</si>
  <si>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</si>
  <si>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</si>
  <si>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</si>
  <si>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</si>
  <si>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</si>
  <si>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</si>
  <si>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</si>
  <si>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</si>
  <si>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</si>
  <si>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</si>
  <si>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</si>
  <si>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</si>
  <si>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</si>
  <si>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</si>
  <si>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</si>
  <si>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</si>
  <si>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</si>
  <si>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</si>
  <si>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</si>
  <si>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</si>
  <si>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</si>
  <si>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</si>
  <si>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</si>
  <si>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</si>
  <si>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</si>
  <si>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</si>
  <si>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</si>
  <si>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</si>
  <si>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</si>
  <si>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</si>
  <si>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</si>
  <si>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</si>
  <si>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</si>
  <si>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</si>
  <si>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</si>
  <si>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</si>
  <si>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</si>
  <si>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</si>
  <si>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</si>
  <si>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</si>
  <si>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</si>
  <si>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</si>
  <si>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</si>
  <si>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</si>
  <si>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</si>
  <si>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</si>
  <si>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</si>
  <si>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</si>
  <si>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</si>
  <si>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</si>
  <si>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</si>
  <si>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</si>
  <si>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</si>
  <si>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</si>
  <si>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</si>
  <si>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</si>
  <si>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</si>
  <si>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</si>
  <si>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</si>
  <si>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</si>
  <si>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</si>
  <si>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</si>
  <si>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</si>
  <si>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</si>
  <si>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</si>
  <si>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</si>
  <si>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</si>
  <si>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</si>
  <si>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</si>
  <si>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</si>
  <si>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</si>
  <si>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</si>
  <si>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</si>
  <si>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</si>
  <si>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</si>
  <si>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</si>
  <si>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</si>
  <si>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</si>
  <si>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</si>
  <si>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</si>
  <si>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</si>
  <si>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</si>
  <si>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</si>
  <si>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</si>
  <si>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</si>
  <si>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</si>
  <si>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</si>
  <si>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</si>
  <si>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</si>
  <si>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</si>
  <si>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</si>
  <si>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</si>
  <si>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</si>
  <si>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</si>
  <si>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</si>
  <si>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</si>
  <si>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</si>
  <si>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</si>
  <si>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</si>
  <si>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</si>
  <si>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</si>
  <si>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</si>
  <si>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</si>
  <si>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</si>
  <si>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</si>
  <si>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</si>
  <si>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</si>
  <si>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</si>
  <si>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</si>
  <si>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</si>
  <si>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</si>
  <si>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</si>
  <si>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</si>
  <si>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</si>
  <si>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</si>
  <si>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</si>
  <si>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</si>
  <si>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</si>
  <si>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</si>
  <si>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</si>
  <si>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</si>
  <si>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</si>
  <si>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</si>
  <si>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</si>
  <si>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</si>
  <si>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</si>
  <si>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</si>
  <si>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</si>
  <si>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</si>
  <si>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</si>
  <si>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</si>
  <si>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</si>
  <si>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</si>
  <si>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</si>
  <si>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</si>
  <si>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</si>
  <si>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</si>
  <si>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</si>
  <si>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</si>
  <si>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</si>
  <si>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</si>
  <si>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</si>
  <si>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</si>
  <si>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</si>
  <si>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</si>
  <si>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</si>
  <si>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</si>
  <si>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</si>
  <si>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</si>
  <si>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</si>
  <si>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</si>
  <si>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</si>
  <si>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</si>
  <si>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</si>
  <si>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</si>
  <si>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</si>
  <si>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</si>
  <si>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</si>
  <si>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</si>
  <si>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</si>
  <si>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</si>
  <si>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</si>
  <si>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</si>
  <si>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</si>
  <si>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</si>
  <si>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</si>
  <si>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</si>
  <si>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</si>
  <si>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</si>
  <si>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</si>
  <si>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</si>
  <si>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</si>
  <si>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</si>
  <si>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</si>
  <si>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</si>
  <si>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</si>
  <si>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</si>
  <si>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</si>
  <si>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</si>
  <si>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</si>
  <si>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</si>
  <si>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</si>
  <si>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</si>
  <si>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</si>
  <si>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</si>
  <si>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</si>
  <si>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</si>
  <si>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</si>
  <si>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</si>
  <si>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</si>
  <si>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</si>
  <si>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</si>
  <si>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</si>
  <si>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</si>
  <si>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</si>
  <si>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</si>
  <si>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</si>
  <si>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</si>
  <si>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</si>
  <si>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</si>
  <si>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</si>
  <si>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</si>
  <si>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</si>
  <si>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</si>
  <si>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</si>
  <si>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</si>
  <si>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</si>
  <si>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</si>
  <si>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</si>
  <si>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</si>
  <si>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</si>
  <si>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</si>
  <si>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</si>
  <si>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</si>
  <si>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</si>
  <si>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</si>
  <si>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</si>
  <si>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</si>
  <si>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</si>
  <si>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</si>
  <si>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</si>
  <si>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</si>
  <si>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</si>
  <si>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</si>
  <si>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</si>
  <si>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</si>
  <si>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</si>
  <si>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</si>
  <si>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</si>
  <si>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</si>
  <si>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</si>
  <si>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</si>
  <si>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</si>
  <si>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</si>
  <si>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</si>
  <si>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</si>
  <si>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</si>
  <si>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</si>
  <si>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</si>
  <si>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</si>
  <si>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</si>
  <si>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</si>
  <si>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</si>
  <si>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</si>
  <si>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</si>
  <si>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</si>
  <si>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</si>
  <si>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</si>
  <si>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</si>
  <si>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</si>
  <si>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</si>
  <si>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</si>
  <si>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</si>
  <si>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</si>
  <si>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</si>
  <si>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</si>
  <si>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</si>
  <si>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</si>
  <si>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</si>
  <si>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</si>
  <si>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</si>
  <si>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</si>
  <si>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</si>
  <si>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</si>
  <si>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</si>
  <si>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</si>
  <si>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</si>
  <si>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</si>
  <si>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</si>
  <si>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</si>
  <si>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</si>
  <si>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</si>
  <si>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</si>
  <si>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</si>
  <si>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</si>
  <si>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</si>
  <si>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</si>
  <si>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</si>
  <si>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</si>
  <si>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</si>
  <si>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</si>
  <si>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</si>
  <si>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</si>
  <si>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</si>
  <si>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</si>
  <si>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</si>
  <si>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</si>
  <si>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</si>
  <si>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</si>
  <si>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</si>
  <si>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</si>
  <si>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</si>
  <si>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</si>
  <si>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</si>
  <si>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</si>
  <si>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</si>
  <si>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</si>
  <si>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</si>
  <si>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</si>
  <si>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</si>
  <si>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</si>
  <si>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</si>
  <si>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</si>
  <si>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</si>
  <si>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</si>
  <si>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</si>
  <si>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</si>
  <si>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</si>
  <si>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</si>
  <si>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</si>
  <si>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</si>
  <si>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</si>
  <si>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</si>
  <si>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</si>
  <si>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</si>
  <si>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</si>
  <si>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</si>
  <si>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</si>
  <si>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</si>
  <si>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</si>
  <si>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</si>
  <si>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</si>
  <si>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</si>
  <si>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</si>
  <si>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</si>
  <si>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</si>
  <si>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</si>
  <si>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</si>
  <si>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</si>
  <si>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</si>
  <si>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</si>
  <si>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</si>
  <si>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</si>
  <si>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</si>
  <si>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</si>
  <si>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</si>
  <si>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</si>
  <si>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</si>
  <si>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</si>
  <si>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</si>
  <si>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</si>
  <si>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</si>
  <si>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</si>
  <si>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</si>
  <si>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</si>
  <si>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</si>
  <si>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</si>
  <si>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</si>
  <si>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</si>
  <si>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</si>
  <si>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</si>
  <si>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</si>
  <si>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</si>
  <si>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</si>
  <si>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</si>
  <si>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</si>
  <si>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</si>
  <si>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</si>
  <si>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</si>
  <si>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</si>
  <si>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</si>
  <si>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</si>
  <si>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</si>
  <si>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</si>
  <si>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</si>
  <si>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</si>
  <si>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</si>
  <si>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</si>
  <si>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</si>
  <si>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</si>
  <si>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</si>
  <si>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</si>
  <si>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</si>
  <si>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</si>
  <si>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</si>
  <si>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</si>
  <si>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</si>
  <si>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</si>
  <si>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</si>
  <si>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</si>
  <si>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</si>
  <si>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</si>
  <si>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</si>
  <si>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</si>
  <si>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</si>
  <si>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</si>
  <si>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</si>
  <si>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</si>
  <si>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</si>
  <si>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</si>
  <si>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</si>
  <si>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</si>
  <si>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</si>
  <si>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</si>
  <si>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</si>
  <si>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</si>
  <si>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</si>
  <si>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</si>
  <si>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</si>
  <si>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</si>
  <si>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</si>
  <si>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</si>
  <si>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</si>
  <si>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</si>
  <si>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</si>
  <si>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</si>
  <si>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</si>
  <si>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</si>
  <si>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</si>
  <si>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</si>
  <si>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</si>
  <si>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</si>
  <si>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</si>
  <si>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</si>
  <si>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</si>
  <si>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</si>
  <si>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</si>
  <si>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</si>
  <si>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</si>
  <si>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</si>
  <si>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</si>
  <si>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</si>
  <si>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</si>
  <si>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</si>
  <si>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</si>
  <si>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</si>
  <si>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</si>
  <si>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</si>
  <si>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</si>
  <si>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</si>
  <si>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</si>
  <si>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</si>
  <si>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</si>
  <si>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</si>
  <si>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</si>
  <si>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</si>
  <si>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</si>
  <si>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</si>
  <si>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</si>
  <si>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</si>
  <si>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</si>
  <si>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</si>
  <si>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</si>
  <si>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</si>
  <si>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</si>
  <si>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</si>
  <si>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</si>
  <si>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</si>
  <si>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</si>
  <si>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</si>
  <si>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</si>
  <si>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</si>
  <si>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</si>
  <si>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</si>
  <si>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</si>
  <si>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</si>
  <si>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</si>
  <si>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</si>
  <si>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</si>
  <si>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</si>
  <si>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</si>
  <si>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</si>
  <si>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</si>
  <si>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</si>
  <si>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</si>
  <si>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</si>
  <si>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</si>
  <si>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</si>
  <si>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</si>
  <si>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</si>
  <si>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</si>
  <si>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</si>
  <si>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</si>
  <si>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</si>
  <si>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</si>
  <si>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</si>
  <si>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</si>
  <si>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</si>
  <si>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</si>
  <si>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</si>
  <si>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</si>
  <si>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</si>
  <si>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</si>
  <si>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</si>
  <si>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</si>
  <si>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</si>
  <si>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</si>
  <si>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</si>
  <si>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</si>
  <si>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</si>
  <si>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</si>
  <si>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</si>
  <si>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</si>
  <si>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</si>
  <si>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</si>
  <si>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</si>
  <si>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</si>
  <si>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</si>
  <si>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</si>
  <si>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</si>
  <si>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</si>
  <si>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</si>
  <si>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</si>
  <si>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</si>
  <si>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</si>
  <si>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</si>
  <si>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</si>
  <si>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</si>
  <si>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</si>
  <si>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</si>
  <si>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</si>
  <si>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</si>
  <si>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</si>
  <si>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</si>
  <si>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</si>
  <si>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</si>
  <si>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</si>
  <si>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</si>
  <si>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</si>
  <si>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</si>
  <si>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</si>
  <si>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</si>
  <si>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</si>
  <si>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</si>
  <si>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</si>
  <si>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</si>
  <si>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</si>
  <si>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</si>
  <si>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</si>
  <si>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</si>
  <si>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</si>
  <si>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</si>
  <si>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</si>
  <si>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</si>
  <si>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</si>
  <si>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</si>
  <si>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</si>
  <si>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</si>
  <si>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</si>
  <si>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</si>
  <si>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</si>
  <si>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</si>
  <si>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</si>
  <si>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</si>
  <si>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</si>
  <si>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</si>
  <si>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</si>
  <si>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</si>
  <si>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</si>
  <si>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</si>
  <si>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</si>
  <si>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</si>
  <si>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</si>
  <si>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</si>
  <si>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</si>
  <si>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</si>
  <si>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</si>
  <si>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</si>
  <si>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</si>
  <si>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</si>
  <si>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</si>
  <si>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</si>
  <si>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</si>
  <si>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</si>
  <si>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</si>
  <si>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</si>
  <si>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</si>
  <si>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</si>
  <si>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</si>
  <si>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</si>
  <si>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</si>
  <si>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</si>
  <si>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</si>
  <si>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</si>
  <si>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</si>
  <si>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</si>
  <si>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</si>
  <si>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</si>
  <si>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</si>
  <si>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</si>
  <si>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</si>
  <si>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</si>
  <si>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</si>
  <si>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</si>
  <si>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</si>
  <si>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</si>
  <si>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</si>
  <si>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</si>
  <si>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</si>
  <si>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</si>
  <si>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</si>
  <si>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</si>
  <si>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</si>
  <si>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</si>
  <si>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</si>
  <si>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</si>
  <si>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</si>
  <si>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</si>
  <si>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</si>
  <si>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</si>
  <si>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</si>
  <si>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</si>
  <si>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</si>
  <si>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</si>
  <si>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</si>
  <si>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</si>
  <si>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</si>
  <si>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</si>
  <si>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</si>
  <si>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</si>
  <si>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</si>
  <si>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</si>
  <si>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</si>
  <si>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</si>
  <si>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</si>
  <si>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</si>
  <si>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</si>
  <si>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</si>
  <si>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</si>
  <si>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</si>
  <si>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</si>
  <si>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</si>
  <si>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</si>
  <si>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</si>
  <si>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</si>
  <si>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</si>
  <si>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</si>
  <si>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</si>
  <si>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</si>
  <si>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</si>
  <si>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</si>
  <si>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</si>
  <si>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</si>
  <si>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</si>
  <si>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</si>
  <si>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</si>
  <si>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</si>
  <si>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</si>
  <si>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</si>
  <si>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</si>
  <si>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</si>
  <si>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</si>
  <si>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</si>
  <si>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</si>
  <si>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</si>
  <si>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</si>
  <si>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</si>
  <si>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</si>
  <si>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</si>
  <si>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</si>
  <si>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</si>
  <si>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</si>
  <si>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</si>
  <si>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</si>
  <si>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</si>
  <si>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</si>
  <si>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</si>
  <si>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</si>
  <si>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</si>
  <si>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</si>
  <si>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</si>
  <si>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</si>
  <si>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</si>
  <si>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</si>
  <si>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</si>
  <si>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</si>
  <si>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</si>
  <si>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</si>
  <si>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</si>
  <si>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</si>
  <si>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</si>
  <si>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</si>
  <si>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</si>
  <si>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</si>
  <si>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</si>
  <si>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</si>
  <si>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</si>
  <si>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</si>
  <si>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</si>
  <si>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</si>
  <si>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</si>
  <si>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</si>
  <si>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</si>
  <si>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</si>
  <si>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</si>
  <si>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</si>
  <si>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</si>
  <si>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</si>
  <si>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</si>
  <si>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</si>
  <si>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</si>
  <si>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</si>
  <si>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</si>
  <si>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</si>
  <si>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</si>
  <si>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</si>
  <si>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</si>
  <si>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</si>
  <si>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</si>
  <si>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</si>
  <si>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</si>
  <si>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</si>
  <si>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</si>
  <si>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</si>
  <si>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</si>
  <si>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</si>
  <si>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</si>
  <si>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</si>
  <si>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</si>
  <si>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</si>
  <si>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</si>
  <si>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</si>
  <si>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</si>
  <si>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</si>
  <si>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</si>
  <si>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</si>
  <si>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</si>
  <si>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</si>
  <si>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</si>
  <si>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</si>
  <si>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</si>
  <si>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</si>
  <si>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</si>
  <si>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</si>
  <si>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</si>
  <si>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</si>
  <si>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</si>
  <si>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</si>
  <si>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</si>
  <si>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</si>
  <si>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</si>
  <si>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</si>
  <si>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</si>
  <si>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</si>
  <si>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</si>
  <si>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</si>
  <si>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</si>
  <si>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</si>
  <si>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</si>
  <si>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</si>
  <si>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</si>
  <si>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</si>
  <si>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</si>
  <si>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</si>
  <si>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</si>
  <si>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</si>
  <si>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</si>
  <si>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</si>
  <si>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</si>
  <si>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</si>
  <si>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</si>
  <si>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</si>
  <si>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</si>
  <si>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</si>
  <si>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</si>
  <si>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</si>
  <si>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</si>
  <si>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</si>
  <si>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</si>
  <si>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</si>
  <si>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</si>
  <si>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</si>
  <si>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</si>
  <si>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</si>
  <si>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</si>
  <si>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</si>
  <si>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</si>
  <si>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</si>
  <si>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</si>
  <si>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</si>
  <si>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</si>
  <si>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</si>
  <si>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</si>
  <si>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</si>
  <si>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</si>
  <si>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</si>
  <si>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</si>
  <si>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</si>
  <si>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</si>
  <si>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</si>
  <si>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</si>
  <si>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</si>
  <si>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</si>
  <si>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</si>
  <si>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</si>
  <si>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</si>
  <si>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</si>
  <si>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</si>
  <si>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</si>
  <si>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</si>
  <si>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</si>
  <si>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</si>
  <si>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</si>
  <si>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</si>
  <si>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</si>
  <si>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</si>
  <si>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</si>
  <si>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</si>
  <si>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</si>
  <si>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</si>
  <si>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</si>
  <si>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</si>
  <si>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</si>
  <si>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</si>
  <si>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</si>
  <si>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</si>
  <si>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</si>
  <si>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</si>
  <si>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</si>
  <si>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</si>
  <si>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</si>
  <si>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</si>
  <si>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</si>
  <si>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</si>
  <si>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</si>
  <si>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</si>
  <si>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</si>
  <si>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</si>
  <si>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</si>
  <si>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</si>
  <si>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</si>
  <si>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</si>
  <si>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</si>
  <si>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</si>
  <si>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</si>
  <si>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</si>
  <si>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</si>
  <si>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</si>
  <si>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</si>
  <si>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</si>
  <si>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</si>
  <si>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</si>
  <si>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</si>
  <si>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</si>
  <si>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</si>
  <si>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</si>
  <si>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</si>
  <si>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</si>
  <si>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</si>
  <si>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</si>
  <si>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</si>
  <si>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</si>
  <si>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</si>
  <si>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</si>
  <si>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</si>
  <si>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</si>
  <si>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</si>
  <si>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</si>
  <si>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</si>
  <si>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</si>
  <si>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</si>
  <si>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</si>
  <si>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</si>
  <si>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</si>
  <si>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</si>
  <si>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</si>
  <si>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</si>
  <si>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</si>
  <si>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</si>
  <si>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</si>
  <si>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</si>
  <si>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</si>
  <si>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</si>
  <si>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</si>
  <si>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</si>
  <si>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</si>
  <si>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</si>
  <si>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</si>
  <si>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</si>
  <si>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</si>
  <si>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</si>
  <si>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</si>
  <si>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</si>
  <si>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</si>
  <si>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</si>
  <si>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</si>
  <si>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</si>
  <si>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</si>
  <si>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</si>
  <si>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</si>
  <si>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</si>
  <si>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</si>
  <si>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</si>
  <si>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</si>
  <si>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</si>
  <si>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</si>
  <si>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</si>
  <si>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</si>
  <si>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</si>
  <si>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</si>
  <si>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</si>
  <si>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</si>
  <si>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</si>
  <si>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</si>
  <si>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</si>
  <si>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</si>
  <si>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</si>
  <si>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</si>
  <si>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</si>
  <si>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</si>
  <si>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</si>
  <si>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</si>
  <si>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</si>
  <si>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</si>
  <si>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</si>
  <si>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</si>
  <si>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</si>
  <si>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</si>
  <si>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</si>
  <si>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</si>
  <si>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</si>
  <si>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</si>
  <si>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</si>
  <si>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</si>
  <si>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</si>
  <si>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</si>
  <si>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</si>
  <si>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</si>
  <si>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</si>
  <si>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</si>
  <si>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</si>
  <si>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</si>
  <si>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</si>
  <si>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</si>
  <si>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</si>
  <si>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</si>
  <si>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</si>
  <si>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</si>
  <si>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</si>
  <si>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</si>
  <si>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</si>
  <si>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</si>
  <si>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</si>
  <si>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</si>
  <si>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</si>
  <si>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</si>
  <si>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</si>
  <si>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</si>
  <si>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</si>
  <si>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</si>
  <si>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</si>
  <si>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</si>
  <si>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</si>
  <si>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</si>
  <si>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</si>
  <si>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</si>
  <si>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</si>
  <si>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</si>
  <si>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</si>
  <si>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</si>
  <si>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</si>
  <si>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</si>
  <si>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</si>
  <si>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</si>
  <si>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</si>
  <si>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</si>
  <si>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</si>
  <si>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</si>
  <si>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</si>
  <si>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</si>
  <si>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</si>
  <si>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</si>
  <si>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</si>
  <si>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</si>
  <si>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</si>
  <si>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</si>
  <si>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</si>
  <si>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</si>
  <si>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</si>
  <si>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</si>
  <si>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</si>
  <si>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</si>
  <si>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</si>
  <si>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</si>
  <si>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</si>
  <si>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</si>
  <si>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</si>
  <si>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</si>
  <si>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</si>
  <si>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</si>
  <si>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</si>
  <si>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</si>
  <si>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</si>
  <si>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</si>
  <si>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</si>
  <si>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</si>
  <si>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</si>
  <si>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</si>
  <si>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</si>
  <si>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</si>
  <si>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</si>
  <si>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</si>
  <si>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</si>
  <si>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</si>
  <si>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</si>
  <si>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</si>
  <si>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</si>
  <si>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</si>
  <si>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</si>
  <si>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</si>
  <si>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</si>
  <si>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</si>
  <si>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</si>
  <si>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</si>
  <si>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</si>
  <si>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</si>
  <si>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</si>
  <si>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</si>
  <si>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</si>
  <si>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</si>
  <si>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</si>
  <si>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</si>
  <si>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</si>
  <si>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</si>
  <si>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</si>
  <si>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</si>
  <si>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</si>
  <si>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</si>
  <si>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</si>
  <si>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</si>
  <si>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</si>
  <si>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</si>
  <si>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</si>
  <si>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</si>
  <si>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</si>
  <si>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</si>
  <si>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</si>
  <si>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</si>
  <si>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</si>
  <si>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</si>
  <si>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</si>
  <si>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</si>
  <si>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</si>
  <si>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</si>
  <si>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</si>
  <si>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</si>
  <si>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</si>
  <si>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</si>
  <si>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</si>
  <si>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</si>
  <si>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</si>
  <si>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</si>
  <si>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</si>
  <si>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</si>
  <si>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</si>
  <si>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</si>
  <si>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</si>
  <si>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</si>
  <si>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</si>
  <si>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</si>
  <si>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</si>
  <si>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</si>
  <si>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</si>
  <si>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</si>
  <si>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</si>
  <si>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</si>
  <si>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</si>
  <si>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</si>
  <si>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</si>
  <si>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</si>
  <si>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</si>
  <si>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</si>
  <si>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</si>
  <si>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</si>
  <si>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</si>
  <si>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</si>
  <si>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</si>
  <si>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</si>
  <si>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</si>
  <si>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</si>
  <si>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</si>
  <si>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</si>
  <si>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</si>
  <si>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</si>
  <si>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</si>
  <si>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</si>
  <si>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</si>
  <si>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</si>
  <si>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</si>
  <si>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</si>
  <si>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</si>
  <si>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</si>
  <si>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</si>
  <si>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</si>
  <si>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</si>
  <si>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</si>
  <si>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</si>
  <si>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</si>
  <si>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</si>
  <si>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</si>
  <si>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</si>
  <si>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</si>
  <si>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</si>
  <si>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</si>
  <si>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</si>
  <si>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</si>
  <si>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</si>
  <si>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</si>
  <si>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</si>
  <si>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</si>
  <si>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</si>
  <si>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</si>
  <si>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</si>
  <si>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</si>
  <si>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</si>
  <si>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</si>
  <si>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</si>
  <si>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</si>
  <si>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</si>
  <si>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</si>
  <si>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</si>
  <si>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</si>
  <si>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</si>
  <si>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</si>
  <si>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</si>
  <si>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</si>
  <si>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</si>
  <si>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</si>
  <si>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</si>
  <si>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</si>
  <si>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</si>
  <si>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</si>
  <si>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</si>
  <si>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</si>
  <si>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</si>
  <si>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</si>
  <si>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</si>
  <si>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</si>
  <si>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</si>
  <si>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</si>
  <si>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</si>
  <si>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</si>
  <si>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</si>
  <si>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</si>
  <si>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</si>
  <si>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</si>
  <si>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</si>
  <si>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</si>
  <si>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</si>
  <si>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</si>
  <si>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</si>
  <si>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</si>
  <si>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</si>
  <si>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</si>
  <si>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</si>
  <si>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</si>
  <si>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</si>
  <si>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</si>
  <si>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</si>
  <si>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</si>
  <si>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</si>
  <si>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</si>
  <si>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</si>
  <si>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</si>
  <si>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</si>
  <si>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</si>
  <si>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</si>
  <si>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</si>
  <si>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</si>
  <si>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</si>
  <si>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</si>
  <si>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</si>
  <si>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</si>
  <si>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</si>
  <si>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</si>
  <si>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</si>
  <si>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</si>
  <si>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</si>
  <si>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</si>
  <si>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</si>
  <si>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</si>
  <si>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</si>
  <si>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</si>
  <si>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</si>
  <si>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</si>
  <si>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</si>
  <si>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</si>
  <si>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</si>
  <si>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</si>
  <si>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</si>
  <si>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</si>
  <si>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</si>
  <si>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</si>
  <si>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</si>
  <si>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</si>
  <si>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</si>
  <si>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</si>
  <si>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</si>
  <si>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</si>
  <si>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</si>
  <si>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</si>
  <si>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</si>
  <si>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</si>
  <si>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</si>
  <si>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</si>
  <si>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</si>
  <si>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</si>
  <si>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</si>
  <si>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</si>
  <si>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</si>
  <si>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</si>
  <si>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</si>
  <si>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</si>
  <si>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</si>
  <si>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</si>
  <si>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</si>
  <si>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</si>
  <si>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</si>
  <si>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</si>
  <si>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</si>
  <si>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</si>
  <si>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</si>
  <si>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</si>
  <si>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</si>
  <si>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</si>
  <si>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</si>
  <si>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</si>
  <si>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</si>
  <si>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</si>
  <si>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</si>
  <si>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</si>
  <si>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</si>
  <si>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</si>
  <si>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</si>
  <si>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</si>
  <si>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</si>
  <si>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</si>
  <si>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</si>
  <si>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</si>
  <si>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</si>
  <si>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</si>
  <si>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</si>
  <si>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</si>
  <si>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</si>
  <si>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</si>
  <si>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</si>
  <si>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</si>
  <si>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</si>
  <si>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</si>
  <si>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</si>
  <si>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</si>
  <si>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</si>
  <si>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</si>
  <si>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</si>
  <si>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</si>
  <si>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</si>
  <si>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</si>
  <si>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</si>
  <si>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</si>
  <si>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</si>
  <si>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</si>
  <si>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</si>
  <si>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</si>
  <si>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</si>
  <si>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</si>
  <si>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</si>
  <si>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</si>
  <si>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</si>
  <si>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</si>
  <si>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</si>
  <si>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</si>
  <si>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</si>
  <si>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</si>
  <si>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</si>
  <si>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</si>
  <si>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</si>
  <si>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</si>
  <si>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</si>
  <si>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</si>
  <si>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</si>
  <si>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</si>
  <si>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</si>
  <si>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</si>
  <si>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</si>
  <si>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</si>
  <si>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</si>
  <si>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</si>
  <si>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</si>
  <si>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</si>
  <si>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</si>
  <si>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</si>
  <si>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</si>
  <si>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</si>
  <si>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</si>
  <si>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</si>
  <si>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</si>
  <si>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</si>
  <si>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</si>
  <si>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</si>
  <si>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</si>
  <si>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</si>
  <si>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</si>
  <si>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</si>
  <si>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</si>
  <si>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</si>
  <si>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</si>
  <si>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</si>
  <si>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</si>
  <si>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</si>
  <si>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</si>
  <si>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</si>
  <si>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</si>
  <si>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</si>
  <si>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</si>
  <si>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</si>
  <si>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</si>
  <si>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</si>
  <si>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</si>
  <si>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</si>
  <si>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</si>
  <si>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</si>
  <si>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</si>
  <si>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</si>
  <si>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</si>
  <si>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</si>
  <si>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</si>
  <si>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</si>
  <si>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</si>
  <si>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</si>
  <si>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</si>
  <si>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</si>
  <si>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</si>
  <si>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</si>
  <si>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</si>
  <si>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</si>
  <si>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</si>
  <si>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</si>
  <si>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</si>
  <si>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</si>
  <si>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</si>
  <si>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</si>
  <si>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</si>
  <si>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</si>
  <si>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</si>
  <si>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</si>
  <si>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</si>
  <si>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</si>
  <si>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</si>
  <si>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</si>
  <si>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</si>
  <si>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</si>
  <si>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</si>
  <si>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</si>
  <si>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</si>
  <si>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</si>
  <si>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</si>
  <si>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</si>
  <si>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</si>
  <si>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</si>
  <si>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</si>
  <si>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</si>
  <si>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</si>
  <si>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</si>
  <si>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</si>
  <si>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</si>
  <si>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</si>
  <si>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</si>
  <si>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</si>
  <si>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</si>
  <si>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</si>
  <si>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</si>
  <si>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</si>
  <si>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</si>
  <si>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</si>
  <si>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</si>
  <si>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</si>
  <si>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</si>
  <si>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</si>
  <si>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</si>
  <si>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</si>
  <si>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</si>
  <si>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</si>
  <si>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</si>
  <si>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</si>
  <si>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</si>
  <si>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</si>
  <si>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</si>
  <si>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</si>
  <si>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</si>
  <si>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</si>
  <si>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</si>
  <si>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</si>
  <si>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</si>
  <si>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</si>
  <si>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</si>
  <si>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</si>
  <si>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</si>
  <si>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</si>
  <si>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</si>
  <si>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</si>
  <si>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</si>
  <si>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</si>
  <si>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</si>
  <si>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</si>
  <si>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</si>
  <si>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</si>
  <si>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</si>
  <si>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</si>
  <si>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</si>
  <si>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</si>
  <si>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</si>
  <si>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</si>
  <si>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</si>
  <si>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</si>
  <si>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</si>
  <si>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</si>
  <si>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</si>
  <si>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</si>
  <si>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</si>
  <si>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</si>
  <si>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</si>
  <si>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</si>
  <si>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</si>
  <si>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</si>
  <si>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</si>
  <si>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</si>
  <si>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</si>
  <si>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</si>
  <si>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</si>
  <si>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</si>
  <si>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</si>
  <si>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</si>
  <si>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</si>
  <si>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</si>
  <si>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</si>
  <si>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</si>
  <si>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</si>
  <si>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</si>
  <si>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</si>
  <si>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</si>
  <si>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</si>
  <si>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</si>
  <si>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</si>
  <si>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</si>
  <si>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</si>
  <si>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</si>
  <si>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</si>
  <si>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</si>
  <si>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</si>
  <si>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</si>
  <si>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</si>
  <si>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</si>
  <si>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</si>
  <si>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</si>
  <si>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</si>
  <si>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</si>
  <si>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</si>
  <si>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</si>
  <si>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</si>
  <si>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</si>
  <si>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</si>
  <si>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</si>
  <si>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</si>
  <si>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</si>
  <si>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</si>
  <si>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</si>
  <si>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</si>
  <si>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</si>
  <si>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</si>
  <si>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</si>
  <si>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</si>
  <si>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</si>
  <si>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</si>
  <si>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</si>
  <si>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</si>
  <si>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</si>
  <si>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</si>
  <si>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</si>
  <si>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</si>
  <si>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</si>
  <si>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</si>
  <si>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</si>
  <si>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</si>
  <si>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</si>
  <si>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</si>
  <si>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</si>
  <si>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</si>
  <si>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</si>
  <si>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</si>
  <si>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</si>
  <si>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</si>
  <si>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</si>
  <si>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</si>
  <si>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</si>
  <si>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</si>
  <si>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</si>
  <si>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</si>
  <si>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</si>
  <si>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</si>
  <si>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</si>
  <si>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</si>
  <si>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</si>
  <si>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</si>
  <si>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</si>
  <si>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</si>
  <si>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</si>
  <si>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</si>
  <si>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</si>
  <si>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</si>
  <si>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</si>
  <si>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</si>
  <si>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</si>
  <si>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</si>
  <si>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</si>
  <si>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</si>
  <si>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</si>
  <si>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</si>
  <si>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</si>
  <si>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</si>
  <si>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</si>
  <si>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</si>
  <si>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</si>
  <si>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</si>
  <si>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</si>
  <si>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</si>
  <si>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</si>
  <si>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</si>
  <si>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</si>
  <si>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</si>
  <si>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</si>
  <si>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</si>
  <si>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</si>
  <si>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</si>
  <si>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</si>
  <si>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</si>
  <si>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</si>
  <si>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</si>
  <si>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</si>
  <si>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</si>
  <si>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</si>
  <si>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</si>
  <si>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</si>
  <si>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</si>
  <si>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</si>
  <si>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</si>
  <si>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</si>
  <si>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</si>
  <si>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</si>
  <si>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</si>
  <si>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</si>
  <si>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</si>
  <si>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</si>
  <si>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</si>
  <si>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</si>
  <si>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</si>
  <si>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</si>
  <si>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</si>
  <si>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</si>
  <si>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</si>
  <si>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</si>
  <si>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</si>
  <si>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</si>
  <si>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</si>
  <si>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</si>
  <si>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</si>
  <si>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</si>
  <si>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</si>
  <si>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</si>
  <si>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</si>
  <si>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</si>
  <si>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</si>
  <si>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</si>
  <si>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</si>
  <si>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</si>
  <si>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</si>
  <si>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</si>
  <si>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</si>
  <si>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</si>
  <si>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</si>
  <si>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</si>
  <si>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</si>
  <si>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</si>
  <si>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</si>
  <si>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</si>
  <si>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</si>
  <si>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</si>
  <si>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</si>
  <si>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</si>
  <si>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</si>
  <si>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</si>
  <si>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</si>
  <si>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</si>
  <si>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</si>
  <si>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</si>
  <si>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</si>
  <si>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</si>
  <si>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</si>
  <si>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</si>
  <si>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</si>
  <si>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</si>
  <si>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</si>
  <si>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</si>
  <si>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</si>
  <si>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</si>
  <si>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</si>
  <si>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</si>
  <si>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</si>
  <si>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</si>
  <si>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</si>
  <si>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</si>
  <si>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</si>
  <si>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</si>
  <si>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</si>
  <si>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</si>
  <si>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</si>
  <si>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</si>
  <si>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</si>
  <si>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</si>
  <si>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</si>
  <si>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</si>
  <si>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</si>
  <si>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</si>
  <si>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</si>
  <si>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</si>
  <si>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</si>
  <si>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</si>
  <si>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</si>
  <si>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</si>
  <si>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</si>
  <si>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</si>
  <si>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</si>
  <si>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</si>
  <si>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</si>
  <si>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</si>
  <si>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</si>
  <si>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</si>
  <si>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</si>
  <si>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</si>
  <si>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</si>
  <si>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</si>
  <si>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</si>
  <si>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</si>
  <si>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</si>
  <si>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</si>
  <si>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</si>
  <si>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</si>
  <si>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</si>
  <si>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</si>
  <si>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</si>
  <si>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</si>
  <si>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</si>
  <si>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</si>
  <si>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</si>
  <si>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</si>
  <si>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</si>
  <si>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</si>
  <si>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</si>
  <si>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</si>
  <si>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</si>
  <si>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</si>
  <si>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</si>
  <si>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</si>
  <si>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</si>
  <si>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</si>
  <si>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</si>
  <si>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</si>
  <si>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</si>
  <si>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</si>
  <si>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</si>
  <si>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</si>
  <si>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</si>
  <si>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</si>
  <si>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</si>
  <si>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</si>
  <si>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</si>
  <si>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</si>
  <si>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</si>
  <si>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</si>
  <si>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</si>
  <si>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</si>
  <si>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</si>
  <si>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</si>
  <si>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</si>
  <si>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</si>
  <si>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</si>
  <si>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</si>
  <si>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</si>
  <si>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</si>
  <si>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</si>
  <si>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</si>
  <si>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</si>
  <si>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</si>
  <si>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</si>
  <si>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</si>
  <si>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</si>
  <si>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</si>
  <si>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</si>
  <si>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</si>
  <si>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</si>
  <si>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</si>
  <si>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</si>
  <si>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</si>
  <si>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</si>
  <si>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</si>
  <si>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</si>
  <si>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</si>
  <si>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</si>
  <si>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</si>
  <si>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</si>
  <si>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</si>
  <si>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</si>
  <si>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</si>
  <si>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</si>
  <si>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</si>
  <si>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</si>
  <si>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</si>
  <si>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</si>
  <si>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</si>
  <si>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</si>
  <si>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</si>
  <si>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</si>
  <si>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</si>
  <si>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</si>
  <si>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</si>
  <si>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</si>
  <si>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</si>
  <si>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</si>
  <si>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</si>
  <si>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</si>
  <si>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</si>
  <si>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</si>
  <si>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</si>
  <si>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</si>
  <si>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</si>
  <si>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</si>
  <si>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</si>
  <si>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</si>
  <si>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</si>
  <si>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</si>
  <si>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</si>
  <si>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</si>
  <si>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</si>
  <si>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</si>
  <si>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</si>
  <si>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</si>
  <si>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</si>
  <si>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</si>
  <si>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</si>
  <si>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</si>
  <si>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</si>
  <si>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</si>
  <si>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</si>
  <si>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</si>
  <si>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</si>
  <si>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</si>
  <si>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</si>
  <si>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</si>
  <si>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</si>
  <si>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</si>
  <si>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</si>
  <si>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</si>
  <si>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</si>
  <si>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</si>
  <si>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</si>
  <si>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</si>
  <si>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</si>
  <si>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</si>
  <si>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</si>
  <si>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</si>
  <si>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</si>
  <si>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</si>
  <si>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</si>
  <si>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</si>
  <si>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</si>
  <si>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</si>
  <si>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</si>
  <si>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</si>
  <si>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</si>
  <si>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</si>
  <si>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</si>
  <si>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</si>
  <si>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</si>
  <si>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</si>
  <si>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</si>
  <si>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</si>
  <si>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</si>
  <si>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</si>
  <si>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</si>
  <si>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</si>
  <si>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</si>
  <si>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</si>
  <si>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</si>
  <si>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</si>
  <si>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</si>
  <si>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</si>
  <si>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</si>
  <si>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</si>
  <si>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</si>
  <si>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</si>
  <si>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</si>
  <si>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</si>
  <si>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</si>
  <si>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</si>
  <si>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</si>
  <si>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</si>
  <si>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</si>
  <si>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</si>
  <si>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</si>
  <si>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</si>
  <si>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</si>
  <si>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</si>
  <si>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</si>
  <si>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</si>
  <si>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</si>
  <si>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</si>
  <si>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</si>
  <si>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</si>
  <si>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</si>
  <si>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</si>
  <si>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</si>
  <si>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</si>
  <si>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</si>
  <si>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</si>
  <si>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</si>
  <si>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</si>
  <si>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</si>
  <si>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</si>
  <si>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</si>
  <si>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</si>
  <si>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</si>
  <si>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</si>
  <si>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</si>
  <si>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</si>
  <si>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</si>
  <si>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</si>
  <si>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</si>
  <si>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</si>
  <si>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</si>
  <si>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</si>
  <si>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</si>
  <si>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</si>
  <si>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</si>
  <si>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</si>
  <si>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</si>
  <si>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</si>
  <si>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</si>
  <si>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</si>
  <si>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</si>
  <si>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</si>
  <si>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</si>
  <si>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</si>
  <si>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</si>
  <si>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</si>
  <si>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</si>
  <si>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</si>
  <si>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</si>
  <si>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</si>
  <si>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</si>
  <si>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</si>
  <si>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</si>
  <si>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</si>
  <si>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</si>
  <si>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</si>
  <si>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</si>
  <si>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</si>
  <si>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</si>
  <si>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</si>
  <si>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</si>
  <si>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</si>
  <si>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</si>
  <si>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</si>
  <si>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</si>
  <si>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</si>
  <si>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</si>
  <si>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</si>
  <si>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</si>
  <si>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</si>
  <si>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</si>
  <si>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</si>
  <si>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</si>
  <si>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</si>
  <si>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</si>
  <si>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</si>
  <si>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</si>
  <si>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</si>
  <si>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</si>
  <si>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</si>
  <si>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</si>
  <si>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</si>
  <si>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</si>
  <si>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</si>
  <si>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</si>
  <si>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</si>
  <si>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</si>
  <si>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</si>
  <si>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</si>
  <si>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</si>
  <si>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</si>
  <si>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</si>
  <si>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</si>
  <si>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</si>
  <si>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</si>
  <si>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</si>
  <si>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</si>
  <si>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</si>
  <si>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</si>
  <si>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</si>
  <si>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</si>
  <si>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</si>
  <si>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</si>
  <si>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</si>
  <si>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</si>
  <si>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</si>
  <si>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</si>
  <si>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</si>
  <si>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</si>
  <si>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</si>
  <si>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</si>
  <si>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</si>
  <si>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</si>
  <si>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</si>
  <si>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</si>
  <si>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</si>
  <si>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</si>
  <si>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</si>
  <si>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</si>
  <si>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</si>
  <si>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</si>
  <si>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</si>
  <si>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</si>
  <si>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</si>
  <si>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</si>
  <si>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</si>
  <si>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</si>
  <si>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</si>
  <si>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</si>
  <si>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</si>
  <si>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</si>
  <si>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</si>
  <si>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</si>
  <si>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</si>
  <si>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</si>
  <si>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</si>
  <si>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</si>
  <si>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</si>
  <si>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</si>
  <si>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</si>
  <si>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</si>
  <si>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</si>
  <si>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</si>
  <si>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</si>
  <si>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</si>
  <si>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</si>
  <si>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</si>
  <si>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</si>
  <si>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</si>
  <si>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</si>
  <si>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</si>
  <si>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</si>
  <si>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</si>
  <si>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</si>
  <si>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</si>
  <si>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</si>
  <si>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</si>
  <si>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</si>
  <si>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</si>
  <si>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</si>
  <si>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</si>
  <si>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</si>
  <si>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</si>
  <si>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</si>
  <si>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</si>
  <si>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</si>
  <si>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</si>
  <si>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</si>
  <si>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</si>
  <si>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</si>
  <si>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</si>
  <si>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</si>
  <si>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</si>
  <si>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</si>
  <si>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</si>
  <si>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</si>
  <si>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</si>
  <si>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</si>
  <si>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</si>
  <si>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</si>
  <si>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</si>
  <si>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</si>
  <si>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</si>
  <si>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</si>
  <si>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</si>
  <si>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</si>
  <si>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</si>
  <si>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</si>
  <si>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</si>
  <si>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</si>
  <si>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</si>
  <si>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</si>
  <si>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</si>
  <si>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</si>
  <si>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</si>
  <si>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</si>
  <si>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</si>
  <si>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</si>
  <si>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</si>
  <si>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</si>
  <si>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</si>
  <si>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</si>
  <si>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</si>
  <si>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</si>
  <si>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</si>
  <si>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</si>
  <si>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</si>
  <si>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</si>
  <si>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</si>
  <si>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</si>
  <si>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</si>
  <si>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</si>
  <si>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</si>
  <si>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</si>
  <si>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</si>
  <si>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</si>
  <si>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</si>
  <si>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</si>
  <si>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</si>
  <si>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</si>
  <si>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</si>
  <si>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</si>
  <si>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</si>
  <si>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</si>
  <si>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</si>
  <si>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</si>
  <si>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</si>
  <si>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</si>
  <si>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</si>
  <si>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</si>
  <si>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</si>
  <si>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</si>
  <si>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</si>
  <si>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</si>
  <si>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</si>
  <si>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</si>
  <si>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</si>
  <si>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</si>
  <si>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</si>
  <si>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</si>
  <si>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</si>
  <si>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</si>
  <si>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</si>
  <si>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</si>
  <si>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</si>
  <si>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</si>
  <si>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</si>
  <si>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</si>
  <si>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</si>
  <si>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</si>
  <si>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</si>
  <si>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</si>
  <si>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</si>
  <si>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</si>
  <si>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</si>
  <si>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</si>
  <si>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</si>
  <si>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</si>
  <si>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</si>
  <si>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</si>
  <si>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</si>
  <si>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</si>
  <si>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</si>
  <si>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</si>
  <si>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</si>
  <si>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</si>
  <si>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</si>
  <si>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</si>
  <si>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</si>
  <si>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</si>
  <si>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</si>
  <si>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</si>
  <si>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</si>
  <si>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</si>
  <si>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</si>
  <si>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</si>
  <si>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</si>
  <si>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</si>
  <si>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</si>
  <si>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</si>
  <si>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</si>
  <si>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</si>
  <si>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</si>
  <si>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</si>
  <si>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</si>
  <si>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</si>
  <si>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</si>
  <si>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</si>
  <si>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</si>
  <si>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</si>
  <si>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</si>
  <si>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</si>
  <si>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</si>
  <si>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</si>
  <si>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</si>
  <si>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</si>
  <si>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</si>
  <si>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</si>
  <si>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</si>
  <si>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</si>
  <si>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</si>
  <si>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</si>
  <si>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</si>
  <si>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</si>
  <si>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</si>
  <si>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</si>
  <si>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</si>
  <si>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</si>
  <si>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</si>
  <si>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</si>
  <si>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</si>
  <si>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</si>
  <si>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</si>
  <si>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</si>
  <si>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</si>
  <si>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</si>
  <si>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</si>
  <si>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</si>
  <si>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</si>
  <si>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</si>
  <si>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</si>
  <si>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</si>
  <si>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</si>
  <si>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</si>
  <si>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</si>
  <si>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</si>
  <si>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</si>
  <si>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</si>
  <si>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</si>
  <si>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</si>
  <si>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</si>
  <si>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</si>
  <si>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</si>
  <si>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</si>
  <si>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</si>
  <si>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</si>
  <si>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</si>
  <si>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</si>
  <si>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</si>
  <si>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</si>
  <si>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</si>
  <si>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</si>
  <si>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</si>
  <si>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</si>
  <si>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</si>
  <si>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</si>
  <si>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</si>
  <si>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</si>
  <si>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</si>
  <si>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</si>
  <si>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</si>
  <si>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</si>
  <si>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</si>
  <si>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</si>
  <si>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</si>
  <si>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</si>
  <si>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</si>
  <si>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</si>
  <si>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</si>
  <si>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</si>
  <si>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</si>
  <si>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</si>
  <si>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</si>
  <si>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</si>
  <si>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</si>
  <si>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</si>
  <si>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</si>
  <si>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</si>
  <si>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</si>
  <si>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</si>
  <si>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</si>
  <si>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</si>
  <si>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</si>
  <si>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</si>
  <si>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</si>
  <si>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</si>
  <si>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</si>
  <si>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</si>
  <si>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</si>
  <si>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</si>
  <si>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</si>
  <si>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</si>
  <si>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</si>
  <si>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</si>
  <si>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</si>
  <si>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</si>
  <si>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</si>
  <si>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</si>
  <si>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</si>
  <si>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</si>
  <si>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</si>
  <si>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</si>
  <si>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</si>
  <si>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</si>
  <si>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</si>
  <si>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</si>
  <si>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</si>
  <si>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</si>
  <si>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</si>
  <si>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</si>
  <si>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</si>
  <si>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</si>
  <si>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</si>
  <si>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</si>
  <si>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</si>
  <si>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</si>
  <si>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</si>
  <si>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</si>
  <si>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</si>
  <si>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</si>
  <si>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</si>
  <si>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</si>
  <si>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</si>
  <si>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</si>
  <si>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</si>
  <si>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</si>
  <si>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</si>
  <si>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</si>
  <si>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</si>
  <si>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</si>
  <si>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</si>
  <si>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</si>
  <si>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</si>
  <si>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</si>
  <si>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</si>
  <si>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</si>
  <si>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</si>
  <si>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</si>
  <si>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</si>
  <si>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</si>
  <si>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</si>
  <si>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</si>
  <si>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</si>
  <si>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</si>
  <si>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</si>
  <si>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</si>
  <si>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</si>
  <si>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</si>
  <si>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</si>
  <si>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</si>
  <si>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</si>
  <si>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</si>
  <si>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</si>
  <si>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</si>
  <si>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</si>
  <si>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</si>
  <si>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</si>
  <si>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</si>
  <si>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</si>
  <si>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</si>
  <si>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</si>
  <si>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</si>
  <si>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</si>
  <si>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</si>
  <si>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</si>
  <si>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</si>
  <si>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</si>
  <si>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</si>
  <si>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</si>
  <si>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</si>
  <si>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</si>
  <si>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</si>
  <si>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</si>
  <si>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</si>
  <si>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</si>
  <si>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</si>
  <si>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</si>
  <si>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</si>
  <si>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</si>
  <si>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</si>
  <si>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</si>
  <si>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</si>
  <si>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</si>
  <si>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</si>
  <si>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</si>
  <si>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</si>
  <si>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</si>
  <si>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</si>
  <si>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</si>
  <si>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</si>
  <si>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</si>
  <si>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</si>
  <si>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</si>
  <si>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</si>
  <si>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</si>
  <si>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</si>
  <si>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</si>
  <si>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</si>
  <si>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</si>
  <si>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</si>
  <si>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</si>
  <si>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</si>
  <si>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</si>
  <si>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</si>
  <si>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</si>
  <si>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</si>
  <si>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</si>
  <si>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</si>
  <si>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</si>
  <si>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</si>
  <si>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</si>
  <si>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</si>
  <si>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</si>
  <si>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</si>
  <si>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</si>
  <si>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</si>
  <si>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</si>
  <si>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</si>
  <si>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</si>
  <si>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</si>
  <si>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</si>
  <si>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</si>
  <si>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</si>
  <si>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</si>
  <si>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</si>
  <si>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</si>
  <si>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</si>
  <si>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</si>
  <si>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</si>
  <si>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</si>
  <si>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</si>
  <si>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</si>
  <si>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</si>
  <si>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</si>
  <si>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</si>
  <si>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</si>
  <si>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</si>
  <si>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</si>
  <si>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</si>
  <si>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</si>
  <si>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</si>
  <si>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</si>
  <si>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</si>
  <si>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</si>
  <si>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</si>
  <si>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</si>
  <si>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</si>
  <si>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</si>
  <si>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</si>
  <si>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</si>
  <si>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</si>
  <si>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</si>
  <si>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</si>
  <si>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</si>
  <si>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</si>
  <si>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</si>
  <si>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</si>
  <si>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</si>
  <si>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</si>
  <si>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</si>
  <si>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</si>
  <si>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</si>
  <si>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</si>
  <si>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</si>
  <si>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</si>
  <si>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</si>
  <si>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</si>
  <si>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</si>
  <si>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</si>
  <si>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</si>
  <si>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</si>
  <si>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</si>
  <si>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</si>
  <si>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</si>
  <si>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</si>
  <si>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</si>
  <si>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</si>
  <si>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</si>
  <si>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</si>
  <si>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</si>
  <si>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</si>
  <si>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</si>
  <si>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</si>
  <si>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</si>
  <si>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</si>
  <si>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</si>
  <si>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</si>
  <si>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</si>
  <si>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</si>
  <si>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</si>
  <si>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</si>
  <si>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</si>
  <si>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</si>
  <si>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</si>
  <si>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</si>
  <si>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</si>
  <si>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</si>
  <si>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</si>
  <si>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</si>
  <si>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</si>
  <si>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</si>
  <si>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</si>
  <si>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</si>
  <si>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</si>
  <si>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</si>
  <si>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</si>
  <si>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</si>
  <si>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</si>
  <si>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</si>
  <si>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</si>
  <si>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</si>
  <si>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</si>
  <si>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</si>
  <si>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</si>
  <si>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</si>
  <si>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</si>
  <si>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</si>
  <si>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</si>
  <si>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</si>
  <si>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</si>
  <si>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</si>
  <si>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</si>
  <si>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</si>
  <si>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</si>
  <si>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</si>
  <si>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</si>
  <si>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</si>
  <si>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</si>
  <si>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</si>
  <si>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</si>
  <si>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</si>
  <si>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</si>
  <si>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</si>
  <si>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</si>
  <si>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</si>
  <si>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</si>
  <si>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</si>
  <si>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</si>
  <si>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</si>
  <si>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</si>
  <si>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</si>
  <si>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</si>
  <si>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</si>
  <si>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</si>
  <si>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</si>
  <si>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</si>
  <si>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</si>
  <si>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</si>
  <si>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</si>
  <si>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</si>
  <si>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</si>
  <si>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</si>
  <si>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</si>
  <si>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</si>
  <si>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</si>
  <si>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</si>
  <si>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</si>
  <si>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</si>
  <si>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</si>
  <si>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</si>
  <si>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</si>
  <si>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</si>
  <si>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</si>
  <si>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</si>
  <si>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</si>
  <si>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</si>
  <si>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</si>
  <si>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</si>
  <si>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</si>
  <si>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</si>
  <si>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</si>
  <si>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</si>
  <si>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</si>
  <si>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</si>
  <si>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</si>
  <si>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</si>
  <si>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</si>
  <si>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</si>
  <si>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</si>
  <si>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</si>
  <si>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</si>
  <si>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</si>
  <si>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</si>
  <si>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</si>
  <si>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</si>
  <si>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</si>
  <si>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</si>
  <si>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</si>
  <si>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</si>
  <si>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</si>
  <si>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</si>
  <si>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</si>
  <si>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</si>
  <si>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</si>
  <si>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</si>
  <si>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</si>
  <si>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</si>
  <si>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</si>
  <si>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</si>
  <si>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</si>
  <si>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</si>
  <si>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</si>
  <si>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</si>
  <si>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</si>
  <si>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</si>
  <si>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</si>
  <si>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</si>
  <si>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</si>
  <si>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</si>
  <si>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</si>
  <si>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</si>
  <si>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</si>
  <si>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</si>
  <si>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</si>
  <si>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</si>
  <si>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</si>
  <si>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</si>
  <si>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</si>
  <si>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</si>
  <si>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</si>
  <si>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</si>
  <si>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</si>
  <si>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</si>
  <si>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</si>
  <si>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</si>
  <si>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</si>
  <si>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</si>
  <si>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</si>
  <si>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</si>
  <si>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</si>
  <si>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</si>
  <si>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</si>
  <si>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</si>
  <si>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</si>
  <si>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</si>
  <si>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</si>
  <si>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</si>
  <si>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</si>
  <si>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</si>
  <si>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</si>
  <si>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</si>
  <si>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</si>
  <si>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</si>
  <si>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</si>
  <si>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</si>
  <si>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</si>
  <si>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</si>
  <si>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</si>
  <si>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</si>
  <si>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</si>
  <si>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</si>
  <si>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</si>
  <si>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</si>
  <si>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</si>
  <si>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</si>
  <si>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</si>
  <si>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</si>
  <si>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</si>
  <si>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</si>
  <si>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</si>
  <si>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</si>
  <si>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</si>
  <si>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</si>
  <si>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</si>
  <si>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</si>
  <si>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</si>
  <si>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</si>
  <si>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</si>
  <si>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</si>
  <si>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</si>
  <si>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</si>
  <si>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</si>
  <si>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</si>
  <si>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</si>
  <si>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</si>
  <si>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</si>
  <si>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</si>
  <si>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</si>
  <si>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</si>
  <si>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</si>
  <si>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</si>
  <si>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</si>
  <si>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</si>
  <si>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</si>
  <si>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</si>
  <si>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</si>
  <si>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</si>
  <si>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</si>
  <si>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</si>
  <si>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</si>
  <si>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</si>
  <si>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</si>
  <si>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</si>
  <si>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</si>
  <si>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</si>
  <si>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</si>
  <si>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</si>
  <si>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</si>
  <si>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</si>
  <si>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</si>
  <si>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</si>
  <si>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</si>
  <si>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</si>
  <si>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</si>
  <si>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</si>
  <si>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</si>
  <si>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</si>
  <si>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</si>
  <si>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</si>
  <si>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</si>
  <si>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</si>
  <si>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</si>
  <si>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</si>
  <si>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</si>
  <si>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</si>
  <si>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</si>
  <si>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</si>
  <si>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</si>
  <si>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</si>
  <si>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</si>
  <si>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</si>
  <si>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</si>
  <si>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</si>
  <si>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</si>
  <si>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</si>
  <si>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</si>
  <si>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</si>
  <si>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</si>
  <si>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</si>
  <si>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</si>
  <si>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</si>
  <si>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</si>
  <si>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</si>
  <si>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</si>
  <si>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</si>
  <si>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</si>
  <si>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</si>
  <si>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</si>
  <si>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</si>
  <si>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</si>
  <si>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</si>
  <si>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</si>
  <si>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</si>
  <si>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</si>
  <si>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</si>
  <si>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</si>
  <si>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</si>
  <si>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</si>
  <si>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</si>
  <si>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</si>
  <si>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</si>
  <si>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</si>
  <si>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</si>
  <si>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</si>
  <si>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</si>
  <si>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</si>
  <si>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</si>
  <si>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</si>
  <si>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</si>
  <si>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</si>
  <si>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</si>
  <si>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</si>
  <si>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</si>
  <si>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</si>
  <si>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</si>
  <si>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</si>
  <si>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</si>
  <si>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</si>
  <si>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</si>
  <si>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</si>
  <si>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</si>
  <si>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</si>
  <si>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</si>
  <si>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</si>
  <si>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</si>
  <si>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</si>
  <si>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</si>
  <si>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</si>
  <si>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</si>
  <si>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</si>
  <si>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</si>
  <si>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</si>
  <si>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</si>
  <si>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</si>
  <si>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</si>
  <si>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</si>
  <si>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</si>
  <si>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</si>
  <si>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</si>
  <si>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</si>
  <si>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</si>
  <si>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</si>
  <si>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</si>
  <si>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</si>
  <si>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</si>
  <si>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</si>
  <si>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</si>
  <si>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</si>
  <si>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</si>
  <si>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</si>
  <si>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</si>
  <si>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</si>
  <si>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</si>
  <si>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</si>
  <si>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</si>
  <si>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</si>
  <si>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</si>
  <si>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</si>
  <si>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</si>
  <si>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</si>
  <si>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</si>
  <si>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</si>
  <si>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</si>
  <si>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</si>
  <si>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</si>
  <si>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</si>
  <si>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</si>
  <si>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</si>
  <si>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</si>
  <si>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</si>
  <si>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</si>
  <si>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</si>
  <si>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</si>
  <si>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</si>
  <si>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</si>
  <si>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</si>
  <si>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</si>
  <si>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</si>
  <si>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</si>
  <si>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</si>
  <si>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</si>
  <si>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</si>
  <si>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</si>
  <si>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</si>
  <si>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</si>
  <si>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</si>
  <si>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</si>
  <si>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</si>
  <si>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</si>
  <si>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</si>
  <si>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</si>
  <si>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</si>
  <si>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</si>
  <si>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</si>
  <si>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</si>
  <si>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</si>
  <si>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</si>
  <si>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</si>
  <si>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</si>
  <si>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</si>
  <si>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</si>
  <si>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</si>
  <si>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</si>
  <si>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</si>
  <si>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</si>
  <si>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</si>
  <si>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</si>
  <si>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</si>
  <si>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</si>
  <si>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</si>
  <si>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</si>
  <si>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</si>
  <si>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</si>
  <si>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</si>
  <si>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</si>
  <si>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</si>
  <si>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</si>
  <si>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</si>
  <si>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</si>
  <si>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</si>
  <si>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</si>
  <si>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</si>
  <si>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</si>
  <si>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</si>
  <si>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</si>
  <si>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</si>
  <si>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</si>
  <si>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</si>
  <si>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</si>
  <si>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</si>
  <si>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</si>
  <si>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</si>
  <si>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</si>
  <si>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</si>
  <si>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</si>
  <si>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</si>
  <si>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</si>
  <si>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</si>
  <si>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</si>
  <si>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</si>
  <si>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</si>
  <si>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</si>
  <si>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</si>
  <si>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</si>
  <si>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</si>
  <si>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</si>
  <si>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</si>
  <si>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</si>
  <si>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</si>
  <si>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</si>
  <si>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</si>
  <si>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</si>
  <si>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</si>
  <si>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</si>
  <si>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</si>
  <si>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</si>
  <si>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</si>
  <si>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</si>
  <si>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</si>
  <si>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</si>
  <si>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</si>
  <si>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</si>
  <si>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</si>
  <si>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</si>
  <si>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</si>
  <si>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</si>
  <si>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</si>
  <si>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</si>
  <si>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</si>
  <si>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</si>
  <si>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</si>
  <si>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</si>
  <si>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</si>
  <si>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</si>
  <si>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</si>
  <si>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</si>
  <si>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</si>
  <si>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</si>
  <si>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</si>
  <si>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</si>
  <si>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</si>
  <si>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</si>
  <si>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</si>
  <si>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</si>
  <si>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</si>
  <si>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</si>
  <si>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</si>
  <si>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</si>
  <si>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</si>
  <si>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</si>
  <si>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</si>
  <si>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</si>
  <si>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</si>
  <si>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</si>
  <si>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</si>
  <si>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</si>
  <si>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</si>
  <si>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</si>
  <si>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</si>
  <si>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</si>
  <si>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</si>
  <si>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</si>
  <si>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</si>
  <si>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</si>
  <si>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</si>
  <si>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</si>
  <si>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</si>
  <si>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</si>
  <si>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</si>
  <si>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</si>
  <si>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</si>
  <si>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</si>
  <si>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</si>
  <si>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</si>
  <si>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</si>
  <si>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</si>
  <si>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</si>
  <si>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</si>
  <si>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</si>
  <si>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</si>
  <si>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</si>
  <si>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</si>
  <si>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</si>
  <si>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</si>
  <si>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</si>
  <si>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</si>
  <si>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</si>
  <si>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</si>
  <si>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</si>
  <si>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</si>
  <si>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</si>
  <si>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</si>
  <si>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</si>
  <si>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</si>
  <si>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</si>
  <si>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</si>
  <si>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</si>
  <si>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</si>
  <si>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</si>
  <si>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</si>
  <si>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</si>
  <si>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</si>
  <si>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</si>
  <si>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</si>
  <si>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</si>
  <si>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</si>
  <si>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</si>
  <si>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</si>
  <si>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</si>
  <si>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</si>
  <si>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</si>
  <si>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</si>
  <si>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</si>
  <si>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</si>
  <si>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</si>
  <si>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</si>
  <si>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</si>
  <si>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</si>
  <si>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</si>
  <si>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</si>
  <si>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</si>
  <si>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</si>
  <si>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</si>
  <si>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</si>
  <si>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</si>
  <si>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</si>
  <si>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</si>
  <si>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</si>
  <si>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</si>
  <si>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</si>
  <si>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</si>
  <si>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</si>
  <si>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</si>
  <si>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</si>
  <si>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</si>
  <si>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</si>
  <si>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</si>
  <si>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</si>
  <si>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</si>
  <si>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</si>
  <si>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</si>
  <si>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</si>
  <si>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</si>
  <si>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</si>
  <si>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</si>
  <si>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</si>
  <si>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</si>
  <si>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</si>
  <si>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</si>
  <si>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</si>
  <si>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</si>
  <si>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</si>
  <si>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</si>
  <si>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</si>
  <si>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</si>
  <si>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</si>
  <si>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</si>
  <si>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</si>
  <si>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</si>
  <si>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</si>
  <si>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</si>
  <si>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</si>
  <si>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</si>
  <si>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</si>
  <si>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</si>
  <si>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</si>
  <si>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</si>
  <si>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</si>
  <si>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</si>
  <si>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</si>
  <si>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</si>
  <si>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</si>
  <si>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</si>
  <si>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</si>
  <si>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</si>
  <si>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</si>
  <si>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</si>
  <si>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</si>
  <si>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</si>
  <si>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</si>
  <si>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</si>
  <si>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</si>
  <si>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</si>
  <si>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</si>
  <si>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</si>
  <si>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</si>
  <si>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</si>
  <si>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</si>
  <si>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</si>
  <si>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</si>
  <si>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</si>
  <si>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</si>
  <si>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</si>
  <si>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</si>
  <si>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</si>
  <si>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</si>
  <si>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</si>
  <si>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</si>
  <si>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</si>
  <si>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</si>
  <si>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</si>
  <si>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</si>
  <si>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</si>
  <si>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</si>
  <si>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</si>
  <si>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</si>
  <si>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</si>
  <si>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</si>
  <si>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</si>
  <si>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</si>
  <si>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</si>
  <si>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</si>
  <si>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</si>
  <si>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</si>
  <si>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</si>
  <si>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</si>
  <si>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</si>
  <si>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</si>
  <si>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</si>
  <si>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</si>
  <si>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</si>
  <si>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</si>
  <si>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</si>
  <si>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</si>
  <si>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</si>
  <si>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</si>
  <si>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</si>
  <si>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</si>
  <si>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</si>
  <si>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</si>
  <si>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</si>
  <si>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</si>
  <si>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</si>
  <si>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</si>
  <si>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</si>
  <si>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</si>
  <si>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</si>
  <si>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</si>
  <si>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</si>
  <si>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</si>
  <si>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</si>
  <si>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</si>
  <si>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</si>
  <si>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</si>
  <si>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</si>
  <si>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</si>
  <si>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</si>
  <si>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</si>
  <si>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</si>
  <si>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</si>
  <si>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</si>
  <si>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</si>
  <si>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</si>
  <si>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</si>
  <si>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</si>
  <si>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</si>
  <si>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</si>
  <si>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</si>
  <si>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</si>
  <si>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</si>
  <si>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</si>
  <si>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</si>
  <si>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</si>
  <si>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</si>
  <si>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</si>
  <si>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</si>
  <si>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</si>
  <si>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</si>
  <si>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</si>
  <si>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</si>
  <si>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</si>
  <si>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</si>
  <si>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</si>
  <si>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</si>
  <si>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</si>
  <si>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</si>
  <si>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</si>
  <si>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</si>
  <si>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</si>
  <si>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</si>
  <si>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</si>
  <si>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</si>
  <si>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</si>
  <si>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</si>
  <si>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</si>
  <si>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</si>
  <si>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</si>
  <si>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</si>
  <si>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</si>
  <si>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</si>
  <si>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</si>
  <si>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</si>
  <si>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</si>
  <si>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</si>
  <si>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</si>
  <si>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</si>
  <si>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</si>
  <si>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</si>
  <si>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</si>
  <si>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</si>
  <si>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</si>
  <si>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</si>
  <si>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</si>
  <si>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</si>
  <si>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</si>
  <si>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</si>
  <si>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</si>
  <si>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</si>
  <si>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</si>
  <si>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</si>
  <si>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</si>
  <si>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</si>
  <si>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</si>
  <si>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</si>
  <si>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</si>
  <si>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</si>
  <si>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</si>
  <si>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</si>
  <si>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</si>
  <si>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</si>
  <si>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</si>
  <si>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</si>
  <si>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</si>
  <si>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</si>
  <si>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</si>
  <si>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</si>
  <si>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</si>
  <si>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</si>
  <si>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</si>
  <si>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</si>
  <si>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</si>
  <si>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</si>
  <si>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</si>
  <si>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</si>
  <si>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</si>
  <si>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</si>
  <si>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</si>
  <si>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</si>
  <si>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</si>
  <si>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</si>
  <si>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</si>
  <si>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</si>
  <si>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</si>
  <si>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</si>
  <si>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</si>
  <si>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</si>
  <si>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</si>
  <si>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</si>
  <si>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</si>
  <si>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</si>
  <si>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</si>
  <si>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</si>
  <si>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</si>
  <si>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</si>
  <si>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</si>
  <si>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</si>
  <si>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</si>
  <si>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</si>
  <si>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</si>
  <si>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</si>
  <si>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</si>
  <si>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</si>
  <si>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</si>
  <si>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</si>
  <si>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</si>
  <si>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</si>
  <si>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</si>
  <si>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</si>
  <si>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</si>
  <si>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</si>
  <si>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</si>
  <si>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</si>
  <si>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</si>
  <si>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</si>
  <si>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</si>
  <si>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</si>
  <si>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</si>
  <si>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</si>
  <si>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</si>
  <si>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</si>
  <si>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</si>
  <si>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</si>
  <si>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</si>
  <si>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</si>
  <si>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</si>
  <si>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</si>
  <si>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</si>
  <si>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</si>
  <si>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</si>
  <si>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</si>
  <si>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</si>
  <si>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</si>
  <si>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</si>
  <si>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</si>
  <si>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</si>
  <si>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</si>
  <si>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</si>
  <si>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</si>
  <si>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</si>
  <si>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</si>
  <si>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</si>
  <si>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</si>
  <si>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</si>
  <si>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</si>
  <si>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</si>
  <si>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</si>
  <si>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</si>
  <si>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</si>
  <si>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</si>
  <si>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</si>
  <si>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</si>
  <si>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</si>
  <si>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</si>
  <si>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</si>
  <si>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</si>
  <si>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</si>
  <si>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</si>
  <si>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</si>
  <si>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</si>
  <si>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</si>
  <si>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</si>
  <si>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</si>
  <si>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</si>
  <si>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</si>
  <si>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</si>
  <si>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</si>
  <si>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</si>
  <si>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</si>
  <si>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</si>
  <si>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</si>
  <si>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</si>
  <si>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</si>
  <si>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</si>
  <si>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</si>
  <si>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</si>
  <si>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</si>
  <si>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</si>
  <si>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</si>
  <si>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</si>
  <si>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</si>
  <si>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</si>
  <si>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</si>
  <si>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</si>
  <si>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</si>
  <si>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</si>
  <si>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</si>
  <si>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</si>
  <si>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</si>
  <si>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</si>
  <si>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</si>
  <si>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</si>
  <si>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</si>
  <si>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</si>
  <si>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</si>
  <si>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</si>
  <si>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</si>
  <si>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</si>
  <si>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</si>
  <si>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</si>
  <si>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</si>
  <si>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</si>
  <si>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</si>
  <si>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</si>
  <si>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</si>
  <si>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</si>
  <si>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</si>
  <si>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</si>
  <si>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</si>
  <si>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</si>
  <si>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</si>
  <si>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</si>
  <si>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</si>
  <si>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</si>
  <si>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</si>
  <si>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</si>
  <si>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</si>
  <si>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</si>
  <si>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</si>
  <si>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</si>
  <si>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</si>
  <si>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</si>
  <si>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</si>
  <si>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</si>
  <si>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</si>
  <si>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</si>
  <si>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</si>
  <si>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</si>
  <si>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</si>
  <si>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</si>
  <si>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</si>
  <si>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</si>
  <si>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</si>
  <si>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</si>
  <si>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</si>
  <si>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</si>
  <si>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</si>
  <si>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</si>
  <si>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</si>
  <si>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</si>
  <si>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</si>
  <si>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</si>
  <si>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</si>
  <si>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</si>
  <si>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</si>
  <si>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</si>
  <si>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</si>
  <si>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</si>
  <si>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</si>
  <si>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</si>
  <si>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</si>
  <si>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</si>
  <si>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</si>
  <si>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</si>
  <si>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</si>
  <si>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</si>
  <si>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</si>
  <si>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</si>
  <si>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</si>
  <si>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</si>
  <si>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</si>
  <si>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</si>
  <si>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</si>
  <si>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</si>
  <si>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</si>
  <si>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</si>
  <si>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</si>
  <si>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</si>
  <si>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</si>
  <si>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</si>
  <si>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</si>
  <si>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</si>
  <si>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</si>
  <si>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</si>
  <si>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</si>
  <si>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</si>
  <si>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</si>
  <si>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</si>
  <si>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</si>
  <si>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</si>
  <si>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</si>
  <si>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</si>
  <si>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</si>
  <si>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</si>
  <si>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</si>
  <si>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</si>
  <si>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</si>
  <si>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</si>
  <si>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</si>
  <si>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</si>
  <si>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</si>
  <si>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</si>
  <si>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</si>
  <si>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</si>
  <si>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</si>
  <si>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</si>
  <si>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</si>
  <si>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</si>
  <si>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</si>
  <si>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</si>
  <si>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</si>
  <si>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</si>
  <si>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</si>
  <si>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</si>
  <si>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</si>
  <si>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</si>
  <si>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</si>
  <si>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</si>
  <si>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</si>
  <si>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</si>
  <si>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</si>
  <si>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</si>
  <si>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</si>
  <si>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</si>
  <si>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</si>
  <si>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</si>
  <si>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</si>
  <si>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</si>
  <si>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</si>
  <si>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</si>
  <si>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</si>
  <si>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</si>
  <si>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</si>
  <si>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</si>
  <si>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</si>
  <si>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</si>
  <si>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</si>
  <si>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</si>
  <si>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</si>
  <si>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</si>
  <si>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</si>
  <si>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</si>
  <si>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</si>
  <si>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</si>
  <si>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</si>
  <si>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</si>
  <si>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</si>
  <si>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</si>
  <si>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</si>
  <si>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</si>
  <si>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</si>
  <si>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</si>
  <si>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</si>
  <si>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</si>
  <si>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</si>
  <si>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</si>
  <si>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</si>
  <si>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</si>
  <si>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</si>
  <si>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</si>
  <si>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</si>
  <si>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</si>
  <si>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</si>
  <si>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</si>
  <si>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</si>
  <si>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</si>
  <si>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</si>
  <si>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</si>
  <si>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</si>
  <si>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</si>
  <si>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</si>
  <si>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</si>
  <si>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</si>
  <si>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</si>
  <si>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</si>
  <si>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</si>
  <si>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</si>
  <si>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</si>
  <si>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</si>
  <si>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</si>
  <si>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</si>
  <si>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</si>
  <si>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</si>
  <si>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</si>
  <si>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</si>
  <si>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</si>
  <si>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</si>
  <si>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</si>
  <si>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</si>
  <si>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</si>
  <si>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</si>
  <si>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</si>
  <si>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</si>
  <si>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</si>
  <si>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</si>
  <si>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</si>
  <si>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</si>
  <si>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</si>
  <si>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</si>
  <si>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</si>
  <si>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</si>
  <si>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</si>
  <si>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</si>
  <si>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</si>
  <si>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</si>
  <si>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</si>
  <si>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</si>
  <si>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</si>
  <si>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</si>
  <si>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</si>
  <si>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</si>
  <si>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</si>
  <si>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</si>
  <si>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</si>
  <si>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</si>
  <si>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</si>
  <si>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</si>
  <si>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</si>
  <si>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</si>
  <si>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</si>
  <si>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</si>
  <si>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</si>
  <si>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</si>
  <si>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</si>
  <si>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</si>
  <si>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</si>
  <si>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</si>
  <si>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</si>
  <si>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</si>
  <si>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</si>
  <si>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</si>
  <si>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</si>
  <si>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</si>
  <si>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</si>
  <si>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</si>
  <si>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</si>
  <si>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</si>
  <si>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</si>
  <si>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</si>
  <si>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</si>
  <si>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</si>
  <si>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</si>
  <si>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</si>
  <si>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</si>
  <si>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</si>
  <si>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</si>
  <si>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</si>
  <si>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</si>
  <si>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</si>
  <si>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</si>
  <si>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</si>
  <si>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</si>
  <si>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</si>
  <si>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</si>
  <si>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</si>
  <si>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</si>
  <si>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</si>
  <si>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</si>
  <si>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</si>
  <si>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</si>
  <si>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</si>
  <si>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</si>
  <si>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</si>
  <si>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</si>
  <si>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</si>
  <si>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</si>
  <si>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</si>
  <si>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</si>
  <si>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</si>
  <si>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</si>
  <si>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</si>
  <si>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</si>
  <si>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</si>
  <si>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</si>
  <si>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</si>
  <si>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</si>
  <si>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</si>
  <si>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</si>
  <si>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</si>
  <si>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</si>
  <si>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</si>
  <si>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</si>
  <si>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</si>
  <si>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</si>
  <si>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</si>
  <si>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</si>
  <si>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</si>
  <si>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</si>
  <si>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</si>
  <si>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</si>
  <si>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</si>
  <si>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</si>
  <si>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</si>
  <si>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</si>
  <si>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</si>
  <si>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</si>
  <si>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</si>
  <si>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</si>
  <si>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</si>
  <si>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</si>
  <si>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</si>
  <si>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</si>
  <si>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</si>
  <si>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</si>
  <si>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</si>
  <si>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</si>
  <si>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</si>
  <si>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</si>
  <si>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</si>
  <si>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</si>
  <si>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</si>
  <si>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</si>
  <si>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</si>
  <si>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</si>
  <si>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</si>
  <si>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</si>
  <si>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</si>
  <si>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</si>
  <si>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</si>
  <si>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</si>
  <si>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</si>
  <si>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</si>
  <si>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</si>
  <si>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</si>
  <si>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</si>
  <si>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</si>
  <si>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</si>
  <si>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</si>
  <si>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</si>
  <si>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</si>
  <si>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</si>
  <si>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</si>
  <si>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</si>
  <si>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</si>
  <si>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</si>
  <si>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</si>
  <si>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</si>
  <si>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</si>
  <si>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</si>
  <si>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</si>
  <si>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</si>
  <si>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</si>
  <si>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</si>
  <si>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</si>
  <si>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</si>
  <si>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</si>
  <si>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</si>
  <si>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</si>
  <si>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</si>
  <si>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</si>
  <si>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</si>
  <si>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</si>
  <si>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</si>
  <si>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</si>
  <si>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</si>
  <si>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</si>
  <si>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</si>
  <si>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</si>
  <si>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</si>
  <si>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</si>
  <si>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</si>
  <si>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</si>
  <si>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</si>
  <si>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</si>
  <si>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</si>
  <si>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</si>
  <si>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</si>
  <si>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</si>
  <si>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</si>
  <si>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</si>
  <si>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</si>
  <si>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</si>
  <si>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</si>
  <si>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</si>
  <si>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</si>
  <si>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</si>
  <si>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</si>
  <si>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</si>
  <si>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</si>
  <si>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</si>
  <si>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</si>
  <si>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</si>
  <si>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</si>
  <si>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</si>
  <si>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</si>
  <si>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</si>
  <si>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</si>
  <si>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</si>
  <si>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</si>
  <si>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</si>
  <si>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</si>
  <si>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</si>
  <si>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</si>
  <si>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</si>
  <si>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</si>
  <si>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</si>
  <si>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</si>
  <si>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</si>
  <si>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</si>
  <si>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</si>
  <si>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</si>
  <si>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</si>
  <si>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</si>
  <si>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</si>
  <si>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</si>
  <si>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</si>
  <si>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</si>
  <si>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</si>
  <si>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</si>
  <si>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</si>
  <si>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</si>
  <si>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</si>
  <si>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</si>
  <si>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</si>
  <si>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</si>
  <si>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</si>
  <si>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</si>
  <si>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</si>
  <si>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</si>
  <si>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</si>
  <si>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</si>
  <si>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</si>
  <si>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</si>
  <si>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</si>
  <si>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</si>
  <si>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</si>
  <si>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</si>
  <si>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</si>
  <si>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</si>
  <si>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</si>
  <si>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</si>
  <si>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</si>
  <si>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</si>
  <si>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</si>
  <si>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</si>
  <si>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</si>
  <si>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</si>
  <si>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</si>
  <si>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</si>
  <si>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</si>
  <si>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</si>
  <si>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</si>
  <si>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</si>
  <si>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</si>
  <si>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</si>
  <si>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</si>
  <si>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</si>
  <si>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</si>
  <si>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</si>
  <si>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</si>
  <si>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</si>
  <si>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</si>
  <si>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</si>
  <si>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</si>
  <si>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</si>
  <si>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</si>
  <si>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</si>
  <si>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</si>
  <si>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</si>
  <si>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</si>
  <si>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</si>
  <si>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</si>
  <si>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</si>
  <si>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</si>
  <si>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</si>
  <si>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</si>
  <si>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</si>
  <si>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</si>
  <si>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</si>
  <si>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</si>
  <si>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</si>
  <si>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</si>
  <si>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</si>
  <si>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</si>
  <si>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</si>
  <si>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</si>
  <si>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</si>
  <si>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</si>
  <si>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</si>
  <si>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</si>
  <si>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</si>
  <si>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</si>
  <si>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</si>
  <si>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</si>
  <si>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</si>
  <si>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</si>
  <si>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</si>
  <si>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</si>
  <si>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</si>
  <si>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</si>
  <si>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</si>
  <si>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</si>
  <si>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</si>
  <si>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</si>
  <si>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</si>
  <si>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</si>
  <si>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</si>
  <si>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</si>
  <si>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</si>
  <si>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</si>
  <si>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</si>
  <si>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</si>
  <si>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</si>
  <si>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</si>
  <si>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</si>
  <si>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</si>
  <si>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</si>
  <si>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</si>
  <si>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</si>
  <si>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</si>
  <si>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</si>
  <si>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</si>
  <si>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</si>
  <si>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</si>
  <si>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</si>
  <si>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</si>
  <si>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</si>
  <si>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</si>
  <si>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</si>
  <si>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</si>
  <si>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</si>
  <si>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</si>
  <si>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</si>
  <si>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</si>
  <si>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</si>
  <si>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</si>
  <si>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</si>
  <si>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</si>
  <si>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</si>
  <si>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</si>
  <si>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</si>
  <si>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</si>
  <si>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</si>
  <si>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</si>
  <si>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</si>
  <si>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</si>
  <si>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</si>
  <si>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</si>
  <si>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</si>
  <si>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</si>
  <si>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</si>
  <si>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</si>
  <si>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</si>
  <si>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</si>
  <si>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</si>
  <si>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</si>
  <si>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</si>
  <si>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</si>
  <si>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</si>
  <si>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</si>
  <si>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</si>
  <si>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</si>
  <si>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</si>
  <si>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</si>
  <si>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</si>
  <si>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</si>
  <si>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</si>
  <si>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</si>
  <si>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</si>
  <si>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</si>
  <si>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</si>
  <si>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</si>
  <si>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</si>
  <si>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</si>
  <si>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</si>
  <si>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</si>
  <si>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</si>
  <si>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</si>
  <si>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</si>
  <si>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</si>
  <si>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</si>
  <si>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</si>
  <si>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</si>
  <si>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</si>
  <si>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</si>
  <si>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</si>
  <si>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</si>
  <si>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</si>
  <si>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</si>
  <si>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</si>
  <si>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</si>
  <si>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</si>
  <si>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</si>
  <si>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</si>
  <si>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</si>
  <si>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</si>
  <si>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</si>
  <si>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</si>
  <si>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</si>
  <si>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</si>
  <si>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</si>
  <si>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</si>
  <si>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</si>
  <si>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</si>
  <si>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</si>
  <si>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</si>
  <si>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</si>
  <si>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</si>
  <si>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</si>
  <si>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</si>
  <si>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</si>
  <si>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</si>
  <si>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</si>
  <si>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</si>
  <si>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</si>
  <si>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</si>
  <si>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</si>
  <si>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</si>
  <si>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</si>
  <si>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</si>
  <si>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</si>
  <si>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</si>
  <si>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</si>
  <si>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</si>
  <si>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</si>
  <si>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</si>
  <si>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</si>
  <si>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</si>
  <si>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</si>
  <si>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</si>
  <si>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</si>
  <si>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</si>
  <si>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</si>
  <si>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</si>
  <si>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</si>
  <si>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</si>
  <si>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</si>
  <si>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</si>
  <si>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</si>
  <si>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</si>
  <si>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</si>
  <si>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</si>
  <si>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</si>
  <si>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</si>
  <si>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</si>
  <si>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</si>
  <si>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</si>
  <si>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</si>
  <si>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</si>
  <si>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</si>
  <si>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</si>
  <si>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</si>
  <si>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</si>
  <si>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</si>
  <si>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</si>
  <si>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</si>
  <si>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</si>
  <si>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</si>
  <si>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</si>
  <si>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</si>
  <si>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</si>
  <si>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</si>
  <si>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</si>
  <si>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</si>
  <si>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</si>
  <si>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</si>
  <si>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</si>
  <si>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</si>
  <si>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</si>
  <si>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</si>
  <si>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</si>
  <si>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</si>
  <si>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</si>
  <si>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</si>
  <si>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</si>
  <si>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</si>
  <si>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</si>
  <si>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</si>
  <si>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</si>
  <si>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</si>
  <si>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</si>
  <si>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</si>
  <si>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</si>
  <si>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</si>
  <si>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</si>
  <si>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</si>
  <si>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</si>
  <si>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</si>
  <si>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</si>
  <si>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</si>
  <si>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</si>
  <si>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</si>
  <si>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</si>
  <si>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</si>
  <si>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</si>
  <si>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</si>
  <si>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</si>
  <si>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</si>
  <si>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</si>
  <si>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</si>
  <si>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</si>
  <si>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</si>
  <si>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</si>
  <si>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</si>
  <si>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</si>
  <si>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</si>
  <si>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</si>
  <si>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</si>
  <si>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</si>
  <si>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</si>
  <si>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</si>
  <si>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</si>
  <si>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</si>
  <si>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</si>
  <si>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</si>
  <si>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</si>
  <si>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</si>
  <si>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</si>
  <si>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</si>
  <si>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</si>
  <si>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</si>
  <si>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</si>
  <si>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</si>
  <si>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</si>
  <si>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</si>
  <si>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</si>
  <si>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</si>
  <si>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</si>
  <si>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</si>
  <si>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</si>
  <si>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</si>
  <si>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</si>
  <si>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</si>
  <si>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</si>
  <si>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</si>
  <si>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</si>
  <si>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</si>
  <si>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</si>
  <si>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</si>
  <si>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</si>
  <si>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</si>
  <si>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</si>
  <si>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</si>
  <si>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</si>
  <si>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</si>
  <si>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</si>
  <si>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</si>
  <si>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</si>
  <si>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</si>
  <si>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</si>
  <si>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</si>
  <si>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</si>
  <si>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</si>
  <si>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</si>
  <si>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</si>
  <si>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</si>
  <si>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</si>
  <si>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</si>
  <si>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</si>
  <si>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</si>
  <si>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</si>
  <si>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</si>
  <si>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</si>
  <si>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</si>
  <si>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</si>
  <si>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</si>
  <si>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</si>
  <si>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</si>
  <si>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</si>
  <si>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</si>
  <si>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</si>
  <si>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</si>
  <si>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</si>
  <si>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</si>
  <si>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</si>
  <si>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</si>
  <si>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</si>
  <si>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</si>
  <si>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</si>
  <si>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</si>
  <si>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</si>
  <si>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</si>
  <si>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</si>
  <si>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</si>
  <si>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</si>
  <si>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</si>
  <si>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</si>
  <si>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</si>
  <si>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</si>
  <si>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</si>
  <si>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</si>
  <si>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</si>
  <si>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</si>
  <si>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</si>
  <si>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</si>
  <si>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</si>
  <si>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</si>
  <si>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</si>
  <si>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</si>
  <si>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</si>
  <si>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</si>
  <si>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</si>
  <si>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</si>
  <si>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</si>
  <si>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</si>
  <si>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</si>
  <si>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</si>
  <si>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</si>
  <si>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</si>
  <si>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</si>
  <si>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</si>
  <si>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</si>
  <si>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</si>
  <si>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</si>
  <si>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</si>
  <si>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</si>
  <si>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</si>
  <si>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</si>
  <si>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</si>
  <si>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</si>
  <si>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</si>
  <si>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</si>
  <si>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</si>
  <si>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</si>
  <si>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</si>
  <si>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</si>
  <si>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</si>
  <si>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</si>
  <si>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</si>
  <si>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</si>
  <si>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</si>
  <si>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</si>
  <si>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</si>
  <si>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</si>
  <si>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</si>
  <si>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</si>
  <si>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</si>
  <si>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</si>
  <si>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</si>
  <si>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</si>
  <si>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</si>
  <si>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</si>
  <si>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</si>
  <si>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</si>
  <si>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</si>
  <si>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</si>
  <si>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</si>
  <si>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</si>
  <si>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</si>
  <si>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</si>
  <si>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</si>
  <si>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</si>
  <si>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</si>
  <si>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</si>
  <si>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</si>
  <si>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</si>
  <si>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</si>
  <si>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</si>
  <si>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</si>
  <si>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</si>
  <si>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</si>
  <si>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</si>
  <si>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</si>
  <si>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</si>
  <si>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</si>
  <si>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</si>
  <si>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</si>
  <si>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</si>
  <si>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</si>
  <si>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</si>
  <si>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</si>
  <si>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</si>
  <si>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</si>
  <si>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</si>
  <si>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</si>
  <si>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</si>
  <si>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</si>
  <si>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</si>
  <si>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</si>
  <si>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</si>
  <si>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</si>
  <si>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</si>
  <si>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</si>
  <si>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</si>
  <si>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</si>
  <si>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</si>
  <si>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</si>
  <si>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</si>
  <si>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</si>
  <si>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</si>
  <si>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</si>
  <si>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</si>
  <si>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</si>
  <si>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</si>
  <si>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</si>
  <si>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</si>
  <si>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</si>
  <si>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</si>
  <si>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</si>
  <si>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</si>
  <si>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</si>
  <si>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</si>
  <si>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</si>
  <si>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</si>
  <si>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</si>
  <si>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</si>
  <si>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</si>
  <si>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</si>
  <si>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</si>
  <si>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</si>
  <si>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</si>
  <si>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</si>
  <si>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</si>
  <si>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</si>
  <si>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</si>
  <si>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</si>
  <si>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</si>
  <si>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</si>
  <si>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</si>
  <si>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</si>
  <si>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</si>
  <si>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</si>
  <si>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</si>
  <si>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</si>
  <si>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</si>
  <si>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</si>
  <si>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</si>
  <si>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</si>
  <si>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</si>
  <si>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</si>
  <si>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</si>
  <si>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</si>
  <si>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</si>
  <si>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</si>
  <si>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</si>
  <si>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</si>
  <si>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</si>
  <si>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</si>
  <si>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</si>
  <si>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</si>
  <si>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</si>
  <si>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</si>
  <si>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</si>
  <si>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</si>
  <si>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</si>
  <si>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</si>
  <si>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</si>
  <si>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</si>
  <si>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</si>
  <si>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</si>
  <si>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</si>
  <si>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</si>
  <si>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</si>
  <si>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</si>
  <si>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</si>
  <si>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</si>
  <si>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</si>
  <si>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</si>
  <si>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</si>
  <si>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</si>
  <si>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</si>
  <si>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</si>
  <si>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</si>
  <si>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</si>
  <si>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</si>
  <si>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</si>
  <si>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</si>
  <si>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</si>
  <si>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</si>
  <si>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</si>
  <si>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</si>
  <si>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</si>
  <si>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</si>
  <si>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</si>
  <si>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</si>
  <si>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</si>
  <si>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</si>
  <si>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</si>
  <si>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</si>
  <si>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</si>
  <si>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</si>
  <si>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</si>
  <si>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</si>
  <si>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</si>
  <si>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</si>
  <si>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</si>
  <si>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</si>
  <si>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</si>
  <si>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</si>
  <si>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</si>
  <si>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</si>
  <si>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</si>
  <si>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</si>
  <si>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</si>
  <si>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</si>
  <si>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</si>
  <si>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</si>
  <si>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</si>
  <si>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</si>
  <si>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</si>
  <si>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</si>
  <si>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</si>
  <si>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</si>
  <si>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</si>
  <si>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</si>
  <si>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</si>
  <si>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</si>
  <si>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</si>
  <si>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</si>
  <si>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</si>
  <si>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</si>
  <si>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</si>
  <si>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</si>
  <si>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</si>
  <si>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</si>
  <si>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</si>
  <si>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</si>
  <si>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</si>
  <si>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</si>
  <si>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</si>
  <si>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</si>
  <si>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</si>
  <si>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</si>
  <si>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</si>
  <si>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</si>
  <si>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</si>
  <si>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</si>
  <si>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</si>
  <si>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</si>
  <si>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</si>
  <si>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</si>
  <si>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</si>
  <si>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</si>
  <si>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</si>
  <si>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</si>
  <si>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</si>
  <si>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</si>
  <si>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</si>
  <si>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</si>
  <si>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</si>
  <si>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</si>
  <si>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</si>
  <si>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</si>
  <si>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</si>
  <si>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</si>
  <si>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</si>
  <si>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</si>
  <si>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</si>
  <si>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</si>
  <si>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</si>
  <si>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</si>
  <si>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</si>
  <si>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</si>
  <si>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</si>
  <si>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</si>
  <si>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</si>
  <si>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</si>
  <si>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</si>
  <si>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</si>
  <si>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</si>
  <si>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</si>
  <si>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</si>
  <si>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</si>
  <si>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</si>
  <si>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</si>
  <si>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</si>
  <si>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</si>
  <si>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</si>
  <si>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</si>
  <si>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</si>
  <si>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</si>
  <si>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</si>
  <si>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</si>
  <si>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</si>
  <si>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</si>
  <si>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</si>
  <si>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</si>
  <si>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</si>
  <si>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</si>
  <si>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</si>
  <si>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</si>
  <si>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</si>
  <si>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</si>
  <si>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</si>
  <si>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</si>
  <si>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</si>
  <si>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</si>
  <si>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</si>
  <si>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</si>
  <si>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</si>
  <si>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</si>
  <si>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</si>
  <si>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</si>
  <si>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</si>
  <si>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</si>
  <si>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</si>
  <si>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</si>
  <si>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</si>
  <si>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</si>
  <si>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</si>
  <si>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</si>
  <si>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</si>
  <si>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</si>
  <si>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</si>
  <si>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</si>
  <si>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</si>
  <si>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</si>
  <si>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</si>
  <si>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</si>
  <si>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</si>
  <si>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</si>
  <si>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</si>
  <si>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</si>
  <si>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</si>
  <si>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</si>
  <si>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</si>
  <si>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</si>
  <si>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</si>
  <si>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</si>
  <si>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</si>
  <si>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</si>
  <si>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</si>
  <si>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</si>
  <si>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</si>
  <si>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</si>
  <si>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</si>
  <si>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</si>
  <si>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</si>
  <si>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</si>
  <si>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</si>
  <si>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</si>
  <si>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</si>
  <si>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</si>
  <si>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</si>
  <si>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</si>
  <si>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</si>
  <si>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</si>
  <si>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</si>
  <si>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</si>
  <si>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</si>
  <si>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</si>
  <si>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</si>
  <si>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</si>
  <si>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</si>
  <si>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</si>
  <si>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</si>
  <si>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</si>
  <si>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</si>
  <si>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</si>
  <si>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</si>
  <si>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</si>
  <si>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</si>
  <si>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</si>
  <si>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</si>
  <si>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</si>
  <si>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</si>
  <si>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</si>
  <si>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</si>
  <si>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</si>
  <si>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</si>
  <si>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</si>
  <si>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</si>
  <si>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</si>
  <si>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</si>
  <si>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</si>
  <si>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</si>
  <si>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</si>
  <si>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</si>
  <si>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</si>
  <si>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</si>
  <si>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</si>
  <si>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</si>
  <si>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</si>
  <si>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</si>
  <si>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</si>
  <si>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</si>
  <si>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</si>
  <si>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</si>
  <si>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</si>
  <si>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</si>
  <si>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</si>
  <si>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</si>
  <si>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</si>
  <si>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</si>
  <si>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</si>
  <si>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</si>
  <si>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</si>
  <si>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</si>
  <si>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</si>
  <si>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</si>
  <si>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</si>
  <si>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</si>
  <si>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</si>
  <si>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</si>
  <si>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</si>
  <si>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</si>
  <si>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</si>
  <si>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</si>
  <si>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</si>
  <si>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</si>
  <si>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</si>
  <si>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</si>
  <si>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</si>
  <si>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</si>
  <si>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</si>
  <si>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</si>
  <si>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</si>
  <si>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</si>
  <si>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</si>
  <si>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</si>
  <si>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</si>
  <si>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</si>
  <si>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</si>
  <si>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</si>
  <si>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</si>
  <si>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</si>
  <si>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</si>
  <si>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</si>
  <si>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</si>
  <si>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</si>
  <si>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</si>
  <si>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</si>
  <si>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</si>
  <si>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</si>
  <si>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</si>
  <si>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</si>
  <si>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</si>
  <si>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</si>
  <si>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</si>
  <si>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</si>
  <si>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</si>
  <si>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</si>
  <si>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</si>
  <si>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</si>
  <si>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</si>
  <si>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</si>
  <si>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</si>
  <si>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</si>
  <si>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</si>
  <si>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</si>
  <si>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</si>
  <si>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</si>
  <si>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</si>
  <si>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</si>
  <si>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</si>
  <si>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</si>
  <si>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</si>
  <si>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</si>
  <si>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</si>
  <si>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</si>
  <si>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</si>
  <si>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</si>
  <si>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</si>
  <si>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</si>
  <si>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</si>
  <si>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</si>
  <si>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</si>
  <si>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</si>
  <si>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</si>
  <si>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</si>
  <si>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</si>
  <si>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</si>
  <si>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</si>
  <si>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</si>
  <si>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</si>
  <si>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</si>
  <si>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</si>
  <si>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</si>
  <si>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</si>
  <si>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</si>
  <si>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</si>
  <si>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</si>
  <si>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</si>
  <si>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</si>
  <si>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</si>
  <si>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</si>
  <si>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</si>
  <si>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</si>
  <si>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</si>
  <si>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</si>
  <si>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</si>
  <si>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</si>
  <si>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</si>
  <si>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</si>
  <si>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</si>
  <si>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</si>
  <si>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</si>
  <si>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</si>
  <si>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</si>
  <si>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</si>
  <si>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</si>
  <si>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</si>
  <si>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</si>
  <si>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</si>
  <si>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</si>
  <si>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</si>
  <si>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</si>
  <si>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</si>
  <si>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</si>
  <si>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</si>
  <si>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</si>
  <si>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</si>
  <si>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</si>
  <si>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</si>
  <si>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</si>
  <si>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</si>
  <si>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</si>
  <si>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</si>
  <si>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</si>
  <si>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</si>
  <si>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</si>
  <si>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</si>
  <si>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</si>
  <si>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</si>
  <si>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</si>
  <si>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</si>
  <si>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</si>
  <si>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</si>
  <si>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</si>
  <si>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</si>
  <si>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</si>
  <si>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</si>
  <si>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</si>
  <si>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</si>
  <si>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</si>
  <si>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</si>
  <si>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</si>
  <si>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</si>
  <si>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</si>
  <si>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</si>
  <si>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</si>
  <si>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</si>
  <si>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</si>
  <si>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</si>
  <si>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</si>
  <si>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</si>
  <si>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</si>
  <si>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</si>
  <si>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</si>
  <si>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</si>
  <si>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</si>
  <si>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</si>
  <si>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</si>
  <si>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</si>
  <si>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</si>
  <si>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</si>
  <si>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</si>
  <si>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</si>
  <si>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</si>
  <si>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</si>
  <si>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</si>
  <si>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</si>
  <si>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</si>
  <si>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</si>
  <si>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</si>
  <si>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</si>
  <si>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</si>
  <si>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</si>
  <si>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</si>
  <si>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</si>
  <si>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</si>
  <si>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</si>
  <si>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</si>
  <si>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</si>
  <si>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</si>
  <si>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</si>
  <si>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</si>
  <si>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</si>
  <si>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</si>
  <si>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</si>
  <si>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</si>
  <si>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</si>
  <si>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</si>
  <si>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</si>
  <si>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</si>
  <si>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</si>
  <si>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</si>
  <si>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</si>
  <si>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</si>
  <si>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</si>
  <si>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</si>
  <si>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</si>
  <si>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</si>
  <si>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</si>
  <si>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</si>
  <si>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</si>
  <si>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</si>
  <si>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</si>
  <si>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</si>
  <si>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</si>
  <si>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</si>
  <si>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</si>
  <si>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</si>
  <si>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</si>
  <si>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</si>
  <si>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</si>
  <si>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</si>
  <si>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</si>
  <si>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</si>
  <si>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</si>
  <si>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</si>
  <si>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</si>
  <si>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</si>
  <si>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</si>
  <si>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</si>
  <si>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</si>
  <si>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</si>
  <si>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</si>
  <si>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</si>
  <si>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</si>
  <si>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</si>
  <si>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</si>
  <si>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</si>
  <si>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</si>
  <si>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</si>
  <si>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</si>
  <si>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</si>
  <si>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</si>
  <si>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</si>
  <si>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</si>
  <si>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</si>
  <si>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</si>
  <si>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</si>
  <si>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</si>
  <si>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</si>
  <si>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</si>
  <si>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</si>
  <si>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</si>
  <si>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</si>
  <si>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</si>
  <si>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</si>
  <si>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</si>
  <si>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</si>
  <si>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</si>
  <si>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</si>
  <si>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</si>
  <si>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</si>
  <si>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</si>
  <si>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</si>
  <si>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</si>
  <si>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</si>
  <si>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</si>
  <si>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</si>
  <si>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</si>
  <si>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</si>
  <si>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</si>
  <si>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</si>
  <si>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</si>
  <si>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</si>
  <si>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</si>
  <si>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</si>
  <si>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</si>
  <si>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</si>
  <si>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</si>
  <si>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</si>
  <si>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</si>
  <si>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</si>
  <si>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</si>
  <si>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</si>
  <si>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</si>
  <si>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</si>
  <si>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</si>
  <si>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</si>
  <si>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</si>
  <si>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</si>
  <si>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</si>
  <si>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</si>
  <si>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</si>
  <si>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</si>
  <si>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</si>
  <si>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</si>
  <si>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</si>
  <si>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</si>
  <si>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</si>
  <si>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</si>
  <si>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</si>
  <si>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</si>
  <si>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</si>
  <si>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</si>
  <si>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</si>
  <si>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</si>
  <si>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</si>
  <si>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</si>
  <si>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</si>
  <si>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</si>
  <si>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</si>
  <si>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</si>
  <si>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</si>
  <si>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</si>
  <si>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</si>
  <si>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</si>
  <si>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</si>
  <si>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</si>
  <si>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</si>
  <si>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</si>
  <si>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</si>
  <si>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</si>
  <si>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</si>
  <si>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</si>
  <si>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</si>
  <si>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</si>
  <si>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</si>
  <si>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</si>
  <si>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</si>
  <si>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</si>
  <si>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</si>
  <si>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</si>
  <si>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</si>
  <si>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</si>
  <si>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</si>
  <si>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</si>
  <si>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</si>
  <si>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</si>
  <si>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</si>
  <si>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</si>
  <si>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</si>
  <si>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</si>
  <si>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</si>
  <si>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</si>
  <si>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</si>
  <si>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</si>
  <si>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</si>
  <si>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</si>
  <si>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</si>
  <si>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</si>
  <si>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</si>
  <si>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</si>
  <si>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</si>
  <si>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</si>
  <si>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</si>
  <si>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</si>
  <si>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</si>
  <si>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</si>
  <si>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</si>
  <si>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</si>
  <si>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</si>
  <si>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</si>
  <si>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</si>
  <si>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</si>
  <si>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</si>
  <si>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</si>
  <si>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</si>
  <si>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</si>
  <si>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</si>
  <si>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</si>
  <si>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</si>
  <si>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</si>
  <si>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</si>
  <si>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</si>
  <si>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</si>
  <si>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</si>
  <si>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</si>
  <si>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</si>
  <si>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</si>
  <si>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</si>
  <si>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</si>
  <si>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</si>
  <si>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</si>
  <si>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</si>
  <si>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</si>
  <si>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</si>
  <si>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</si>
  <si>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</si>
  <si>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</si>
  <si>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</si>
  <si>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</si>
  <si>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</si>
  <si>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</si>
  <si>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</si>
  <si>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</si>
  <si>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</si>
  <si>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</si>
  <si>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</si>
  <si>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</si>
  <si>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</si>
  <si>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</si>
  <si>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</si>
  <si>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</si>
  <si>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</si>
  <si>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</si>
  <si>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</si>
  <si>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</si>
  <si>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</si>
  <si>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</si>
  <si>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</si>
  <si>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</si>
  <si>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</si>
  <si>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</si>
  <si>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</si>
  <si>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</si>
  <si>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</si>
  <si>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</si>
  <si>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</si>
  <si>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</si>
  <si>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</si>
  <si>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</si>
  <si>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</si>
  <si>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</si>
  <si>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</si>
  <si>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</si>
  <si>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</si>
  <si>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</si>
  <si>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</si>
  <si>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</si>
  <si>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</si>
  <si>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</si>
  <si>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</si>
  <si>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</si>
  <si>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</si>
  <si>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</si>
  <si>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</si>
  <si>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</si>
  <si>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</si>
  <si>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</si>
  <si>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</si>
  <si>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</si>
  <si>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</si>
  <si>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</si>
  <si>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</si>
  <si>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</si>
  <si>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</si>
  <si>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</si>
  <si>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</si>
  <si>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</si>
  <si>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</si>
  <si>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</si>
  <si>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</si>
  <si>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</si>
  <si>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</si>
  <si>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</si>
  <si>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</si>
  <si>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</si>
  <si>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</si>
  <si>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</si>
  <si>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</si>
  <si>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</si>
  <si>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</si>
  <si>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</si>
  <si>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</si>
  <si>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</si>
  <si>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</si>
  <si>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</si>
  <si>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</si>
  <si>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</si>
  <si>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</si>
  <si>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</si>
  <si>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</si>
  <si>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</si>
  <si>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</si>
  <si>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</si>
  <si>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</si>
  <si>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</si>
  <si>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</si>
  <si>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</si>
  <si>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</si>
  <si>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</si>
  <si>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</si>
  <si>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</si>
  <si>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</si>
  <si>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</si>
  <si>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</si>
  <si>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</si>
  <si>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</si>
  <si>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</si>
  <si>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</si>
  <si>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</si>
  <si>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</si>
  <si>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</si>
  <si>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</si>
  <si>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</si>
  <si>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</si>
  <si>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</si>
  <si>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</si>
  <si>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</si>
  <si>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</si>
  <si>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</si>
  <si>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</si>
  <si>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</si>
  <si>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</si>
  <si>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</si>
  <si>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</si>
  <si>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</si>
  <si>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</si>
  <si>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</si>
  <si>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</si>
  <si>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</si>
  <si>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</si>
  <si>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</si>
  <si>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</si>
  <si>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</si>
  <si>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</si>
  <si>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</si>
  <si>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</si>
  <si>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</si>
  <si>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</si>
  <si>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</si>
  <si>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</si>
  <si>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</si>
  <si>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</si>
  <si>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</si>
  <si>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</si>
  <si>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</si>
  <si>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</si>
  <si>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</si>
  <si>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</si>
  <si>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</si>
  <si>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</si>
  <si>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</si>
  <si>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</si>
  <si>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</si>
  <si>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</si>
  <si>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</si>
  <si>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</si>
  <si>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</si>
  <si>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</si>
  <si>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</si>
  <si>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</si>
  <si>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</si>
  <si>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</si>
  <si>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</si>
  <si>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</si>
  <si>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</si>
  <si>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</si>
  <si>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</si>
  <si>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</si>
  <si>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</si>
  <si>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</si>
  <si>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</si>
  <si>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</si>
  <si>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</si>
  <si>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</si>
  <si>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</si>
  <si>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</si>
  <si>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</si>
  <si>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</si>
  <si>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</si>
  <si>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</si>
  <si>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</si>
  <si>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</si>
  <si>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</si>
  <si>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</si>
  <si>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</si>
  <si>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</si>
  <si>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</si>
  <si>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</si>
  <si>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</si>
  <si>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</si>
  <si>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</si>
  <si>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</si>
  <si>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</si>
  <si>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</si>
  <si>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</si>
  <si>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</si>
  <si>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</si>
  <si>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</si>
  <si>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</si>
  <si>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</si>
  <si>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</si>
  <si>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</si>
  <si>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</si>
  <si>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</si>
  <si>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</si>
  <si>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</si>
  <si>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</si>
  <si>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</si>
  <si>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</si>
  <si>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</si>
  <si>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</si>
  <si>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</si>
  <si>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</si>
  <si>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</si>
  <si>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</si>
  <si>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</si>
  <si>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</si>
  <si>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</si>
  <si>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</si>
  <si>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</si>
  <si>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</si>
  <si>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</si>
  <si>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</si>
  <si>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</si>
  <si>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</si>
  <si>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</si>
  <si>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</si>
  <si>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</si>
  <si>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</si>
  <si>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</si>
  <si>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</si>
  <si>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</si>
  <si>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</si>
  <si>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</si>
  <si>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</si>
  <si>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</si>
  <si>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</si>
  <si>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</si>
  <si>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</si>
  <si>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</si>
  <si>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</si>
  <si>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</si>
  <si>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</si>
  <si>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</si>
  <si>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</si>
  <si>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</si>
  <si>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</si>
  <si>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</si>
  <si>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</si>
  <si>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</si>
  <si>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</si>
  <si>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</si>
  <si>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</si>
  <si>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</si>
  <si>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</si>
  <si>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</si>
  <si>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</si>
  <si>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</si>
  <si>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</si>
  <si>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</si>
  <si>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</si>
  <si>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</si>
  <si>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</si>
  <si>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</si>
  <si>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</si>
  <si>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</si>
  <si>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</si>
  <si>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</si>
  <si>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</si>
  <si>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</si>
  <si>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</si>
  <si>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</si>
  <si>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</si>
  <si>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</si>
  <si>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</si>
  <si>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</si>
  <si>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</si>
  <si>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</si>
  <si>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</si>
  <si>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</si>
  <si>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</si>
  <si>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</si>
  <si>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</si>
  <si>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</si>
  <si>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</si>
  <si>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</si>
  <si>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</si>
  <si>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</si>
  <si>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</si>
  <si>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</si>
  <si>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</si>
  <si>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</si>
  <si>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</si>
  <si>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</si>
  <si>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</si>
  <si>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</si>
  <si>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</si>
  <si>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</si>
  <si>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</si>
  <si>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</si>
  <si>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</si>
  <si>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</si>
  <si>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</si>
  <si>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</si>
  <si>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</si>
  <si>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</si>
  <si>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</si>
  <si>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</si>
  <si>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</si>
  <si>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</si>
  <si>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</si>
  <si>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</si>
  <si>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</si>
  <si>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</si>
  <si>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</si>
  <si>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</si>
  <si>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</si>
  <si>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</si>
  <si>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</si>
  <si>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</si>
  <si>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</si>
  <si>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</si>
  <si>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</si>
  <si>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</si>
  <si>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</si>
  <si>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</si>
  <si>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</si>
  <si>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</si>
  <si>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</si>
  <si>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</si>
  <si>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</si>
  <si>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</si>
  <si>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</si>
  <si>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</si>
  <si>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</si>
  <si>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</si>
  <si>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</si>
  <si>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</si>
  <si>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</si>
  <si>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</si>
  <si>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</si>
  <si>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</si>
  <si>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</si>
  <si>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</si>
  <si>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</si>
  <si>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</si>
  <si>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</si>
  <si>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</si>
  <si>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</si>
  <si>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</si>
  <si>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</si>
  <si>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</si>
  <si>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</si>
  <si>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</si>
  <si>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</si>
  <si>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</si>
  <si>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</si>
  <si>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</si>
  <si>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</si>
  <si>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</si>
  <si>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</si>
  <si>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</si>
  <si>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</si>
  <si>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</si>
  <si>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</si>
  <si>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</si>
  <si>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</si>
  <si>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</si>
  <si>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</si>
  <si>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</si>
  <si>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</si>
  <si>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</si>
  <si>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</si>
  <si>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</si>
  <si>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</si>
  <si>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</si>
  <si>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</si>
  <si>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</si>
  <si>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</si>
  <si>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</si>
  <si>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</si>
  <si>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</si>
  <si>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</si>
  <si>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</si>
  <si>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</si>
  <si>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</si>
  <si>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</si>
  <si>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</si>
  <si>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</si>
  <si>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</si>
  <si>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</si>
  <si>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</si>
  <si>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</si>
  <si>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</si>
  <si>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</si>
  <si>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</si>
  <si>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</si>
  <si>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</si>
  <si>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</si>
  <si>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</si>
  <si>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</si>
  <si>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</si>
  <si>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</si>
  <si>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</si>
  <si>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</si>
  <si>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</si>
  <si>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</si>
  <si>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</si>
  <si>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</si>
  <si>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</si>
  <si>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</si>
  <si>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</si>
  <si>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</si>
  <si>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</si>
  <si>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</si>
  <si>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</si>
  <si>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</si>
  <si>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</si>
  <si>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</si>
  <si>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</si>
  <si>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</si>
  <si>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</si>
  <si>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</si>
  <si>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</si>
  <si>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</si>
  <si>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</si>
  <si>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</si>
  <si>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</si>
  <si>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</si>
  <si>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</si>
  <si>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</si>
  <si>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</si>
  <si>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</si>
  <si>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</si>
  <si>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</si>
  <si>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</si>
  <si>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</si>
  <si>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</si>
  <si>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</si>
  <si>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</si>
  <si>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</si>
  <si>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</si>
  <si>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</si>
  <si>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</si>
  <si>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</si>
  <si>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</si>
  <si>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</si>
  <si>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</si>
  <si>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</si>
  <si>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</si>
  <si>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</si>
  <si>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</si>
  <si>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</si>
  <si>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</si>
  <si>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</si>
  <si>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</si>
  <si>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</si>
  <si>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</si>
  <si>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</si>
  <si>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</si>
  <si>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</si>
  <si>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</si>
  <si>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</si>
  <si>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</si>
  <si>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</si>
  <si>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</si>
  <si>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</si>
  <si>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</si>
  <si>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</si>
  <si>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</si>
  <si>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</si>
  <si>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</si>
  <si>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</si>
  <si>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</si>
  <si>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</si>
  <si>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</si>
  <si>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</si>
  <si>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</si>
  <si>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</si>
  <si>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</si>
  <si>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</si>
  <si>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</si>
  <si>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</si>
  <si>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</si>
  <si>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</si>
  <si>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</si>
  <si>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</si>
  <si>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</si>
  <si>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</si>
  <si>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</si>
  <si>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</si>
  <si>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</si>
  <si>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</si>
  <si>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</si>
  <si>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</si>
  <si>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</si>
  <si>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</si>
  <si>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</si>
  <si>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</si>
  <si>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</si>
  <si>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</si>
  <si>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</si>
  <si>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</si>
  <si>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</si>
  <si>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</si>
  <si>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</si>
  <si>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</si>
  <si>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</si>
  <si>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</si>
  <si>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</si>
  <si>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</si>
  <si>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</si>
  <si>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</si>
  <si>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</si>
  <si>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</si>
  <si>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</si>
  <si>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</si>
  <si>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</si>
  <si>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</si>
  <si>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</si>
  <si>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</si>
  <si>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</si>
  <si>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</si>
  <si>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</si>
  <si>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</si>
  <si>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</si>
  <si>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</si>
  <si>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</si>
  <si>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</si>
  <si>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</si>
  <si>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</si>
  <si>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</si>
  <si>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</si>
  <si>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</si>
  <si>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</si>
  <si>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</si>
  <si>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</si>
  <si>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</si>
  <si>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</si>
  <si>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</si>
  <si>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</si>
  <si>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</si>
  <si>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</si>
  <si>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</si>
  <si>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</si>
  <si>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</si>
  <si>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</si>
  <si>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</si>
  <si>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</si>
  <si>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</si>
  <si>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</si>
  <si>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</si>
  <si>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</si>
  <si>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</si>
  <si>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</si>
  <si>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</si>
  <si>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</si>
  <si>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</si>
  <si>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</si>
  <si>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</si>
  <si>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</si>
  <si>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</si>
  <si>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</si>
  <si>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</si>
  <si>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</si>
  <si>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</si>
  <si>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</si>
  <si>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</si>
  <si>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</si>
  <si>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</si>
  <si>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</si>
  <si>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</si>
  <si>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</si>
  <si>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</si>
  <si>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</si>
  <si>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</si>
  <si>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</si>
  <si>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</si>
  <si>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</si>
  <si>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</si>
  <si>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</si>
  <si>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</si>
  <si>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</si>
  <si>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</si>
  <si>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</si>
  <si>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</si>
  <si>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</si>
  <si>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</si>
  <si>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</si>
  <si>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</si>
  <si>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</si>
  <si>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</si>
  <si>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</si>
  <si>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</si>
  <si>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</si>
  <si>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</si>
  <si>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</si>
  <si>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</si>
  <si>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</si>
  <si>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</si>
  <si>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</si>
  <si>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</si>
  <si>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</si>
  <si>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</si>
  <si>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</si>
  <si>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</si>
  <si>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</si>
  <si>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</si>
  <si>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</si>
  <si>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</si>
  <si>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</si>
  <si>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</si>
  <si>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</si>
  <si>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</si>
  <si>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</si>
  <si>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</si>
  <si>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</si>
  <si>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</si>
  <si>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</si>
  <si>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</si>
  <si>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</si>
  <si>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</si>
  <si>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</si>
  <si>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</si>
  <si>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</si>
  <si>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</si>
  <si>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</si>
  <si>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</si>
  <si>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</si>
  <si>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</si>
  <si>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</si>
  <si>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</si>
  <si>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</si>
  <si>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</si>
  <si>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</si>
  <si>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</si>
  <si>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</si>
  <si>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</si>
  <si>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</si>
  <si>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</si>
  <si>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</si>
  <si>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</si>
  <si>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</si>
  <si>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</si>
  <si>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</si>
  <si>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</si>
  <si>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</si>
  <si>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</si>
  <si>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</si>
  <si>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</si>
  <si>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</si>
  <si>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</si>
  <si>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</si>
  <si>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</si>
  <si>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</si>
  <si>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</si>
  <si>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</si>
  <si>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</si>
  <si>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</si>
  <si>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</si>
  <si>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</si>
  <si>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</si>
  <si>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</si>
  <si>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</si>
  <si>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</si>
  <si>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</si>
  <si>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</si>
  <si>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</si>
  <si>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</si>
  <si>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</si>
  <si>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</si>
  <si>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</si>
  <si>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</si>
  <si>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</si>
  <si>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</si>
  <si>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</si>
  <si>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</si>
  <si>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</si>
  <si>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</si>
  <si>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</si>
  <si>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</si>
  <si>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</si>
  <si>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</si>
  <si>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</si>
  <si>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</si>
  <si>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</si>
  <si>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</si>
  <si>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</si>
  <si>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</si>
  <si>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</si>
  <si>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</si>
  <si>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</si>
  <si>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</si>
  <si>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</si>
  <si>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</si>
  <si>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</si>
  <si>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</si>
  <si>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</si>
  <si>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</si>
  <si>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</si>
  <si>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</si>
  <si>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</si>
  <si>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</si>
  <si>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</si>
  <si>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</si>
  <si>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</si>
  <si>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</si>
  <si>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</si>
  <si>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</si>
  <si>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</si>
  <si>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</si>
  <si>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</si>
  <si>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</si>
  <si>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</si>
  <si>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</si>
  <si>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</si>
  <si>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</si>
  <si>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</si>
  <si>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</si>
  <si>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</si>
  <si>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</si>
  <si>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</si>
  <si>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</si>
  <si>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</si>
  <si>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</si>
  <si>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</si>
  <si>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</si>
  <si>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</si>
  <si>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</si>
  <si>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</si>
  <si>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</si>
  <si>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</si>
  <si>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</si>
  <si>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</si>
  <si>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</si>
  <si>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</si>
  <si>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</si>
  <si>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</si>
  <si>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</si>
  <si>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</si>
  <si>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</si>
  <si>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</si>
  <si>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</si>
  <si>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</si>
  <si>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</si>
  <si>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</si>
  <si>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</si>
  <si>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</si>
  <si>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</si>
  <si>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</si>
  <si>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</si>
  <si>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</si>
  <si>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</si>
  <si>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</si>
  <si>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</si>
  <si>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</si>
  <si>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</si>
  <si>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</si>
  <si>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</si>
  <si>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</si>
  <si>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</si>
  <si>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</si>
  <si>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</si>
  <si>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</si>
  <si>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</si>
  <si>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</si>
  <si>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</si>
  <si>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</si>
  <si>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</si>
  <si>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</si>
  <si>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</si>
  <si>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</si>
  <si>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</si>
  <si>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</si>
  <si>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</si>
  <si>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</si>
  <si>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</si>
  <si>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</si>
  <si>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</si>
  <si>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</si>
  <si>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</si>
  <si>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</si>
  <si>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</si>
  <si>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</si>
  <si>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</si>
  <si>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</si>
  <si>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</si>
  <si>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</si>
  <si>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</si>
  <si>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</si>
  <si>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</si>
  <si>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</si>
  <si>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</si>
  <si>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</si>
  <si>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</si>
  <si>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</si>
  <si>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</si>
  <si>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</si>
  <si>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</si>
  <si>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</si>
  <si>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</si>
  <si>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</si>
  <si>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</si>
  <si>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</si>
  <si>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</si>
  <si>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</si>
  <si>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</si>
  <si>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</si>
  <si>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</si>
  <si>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</si>
  <si>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</si>
  <si>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</si>
  <si>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</si>
  <si>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</si>
  <si>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</si>
  <si>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</si>
  <si>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</si>
  <si>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</si>
  <si>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</si>
  <si>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</si>
  <si>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</si>
  <si>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</si>
  <si>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</si>
  <si>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</si>
  <si>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</si>
  <si>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</si>
  <si>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</si>
  <si>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</si>
  <si>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</si>
  <si>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</si>
  <si>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</si>
  <si>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</si>
  <si>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</si>
  <si>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</si>
  <si>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</si>
  <si>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</si>
  <si>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</si>
  <si>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</si>
  <si>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</si>
  <si>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</si>
  <si>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</si>
  <si>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</si>
  <si>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</si>
  <si>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</si>
  <si>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</si>
  <si>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</si>
  <si>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</si>
  <si>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</si>
  <si>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</si>
  <si>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</si>
  <si>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</si>
  <si>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</si>
  <si>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</si>
  <si>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</si>
  <si>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</si>
  <si>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</si>
  <si>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</si>
  <si>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</si>
  <si>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</si>
  <si>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</si>
  <si>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</si>
  <si>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</si>
  <si>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</si>
  <si>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</si>
  <si>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</si>
  <si>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</si>
  <si>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</si>
  <si>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</si>
  <si>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</si>
  <si>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</si>
  <si>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</si>
  <si>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</si>
  <si>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</si>
  <si>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</si>
  <si>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</si>
  <si>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</si>
  <si>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</si>
  <si>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</si>
  <si>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</si>
  <si>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</si>
  <si>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</si>
  <si>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</si>
  <si>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</si>
  <si>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</si>
  <si>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</si>
  <si>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</si>
  <si>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</si>
  <si>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</si>
  <si>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</si>
  <si>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</si>
  <si>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</si>
  <si>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</si>
  <si>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</si>
  <si>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</si>
  <si>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</si>
  <si>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</si>
  <si>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</si>
  <si>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</si>
  <si>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</si>
  <si>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</si>
  <si>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</si>
  <si>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</si>
  <si>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</si>
  <si>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</si>
  <si>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</si>
  <si>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</si>
  <si>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</si>
  <si>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</si>
  <si>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</si>
  <si>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</si>
  <si>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</si>
  <si>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</si>
  <si>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</si>
  <si>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</si>
  <si>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</si>
  <si>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</si>
  <si>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</si>
  <si>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</si>
  <si>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</si>
  <si>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</si>
  <si>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</si>
  <si>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</si>
  <si>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</si>
  <si>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</si>
  <si>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</si>
  <si>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</si>
  <si>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</si>
  <si>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</si>
  <si>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</si>
  <si>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</si>
  <si>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</si>
  <si>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</si>
  <si>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</si>
  <si>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</si>
  <si>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</si>
  <si>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</si>
  <si>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</si>
  <si>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</si>
  <si>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</si>
  <si>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</si>
  <si>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</si>
  <si>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</si>
  <si>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</si>
  <si>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</si>
  <si>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</si>
  <si>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</si>
  <si>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</si>
  <si>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</si>
  <si>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</si>
  <si>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</si>
  <si>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</si>
  <si>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</si>
  <si>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</si>
  <si>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</si>
  <si>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</si>
  <si>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</si>
  <si>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</si>
  <si>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</si>
  <si>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</si>
  <si>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</si>
  <si>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</si>
  <si>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</si>
  <si>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</si>
  <si>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</si>
  <si>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</si>
  <si>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</si>
  <si>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</si>
  <si>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</si>
  <si>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</si>
  <si>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</si>
  <si>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</si>
  <si>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</si>
  <si>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</si>
  <si>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</si>
  <si>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</si>
  <si>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</si>
  <si>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</si>
  <si>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</si>
  <si>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</si>
  <si>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</si>
  <si>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</si>
  <si>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</si>
  <si>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</si>
  <si>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</si>
  <si>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</si>
  <si>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</si>
  <si>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</si>
  <si>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</si>
  <si>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</si>
  <si>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</si>
  <si>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</si>
  <si>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</si>
  <si>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</si>
  <si>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</si>
  <si>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</si>
  <si>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</si>
  <si>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</si>
  <si>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</si>
  <si>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</si>
  <si>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</si>
  <si>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</si>
  <si>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</si>
  <si>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</si>
  <si>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</si>
  <si>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</si>
  <si>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</si>
  <si>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</si>
  <si>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</si>
  <si>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</si>
  <si>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</si>
  <si>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</si>
  <si>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</si>
  <si>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</si>
  <si>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</si>
  <si>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</si>
  <si>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</si>
  <si>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</si>
  <si>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</si>
  <si>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</si>
  <si>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</si>
  <si>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</si>
  <si>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</si>
  <si>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</si>
  <si>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</si>
  <si>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</si>
  <si>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</si>
  <si>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</si>
  <si>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</si>
  <si>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</si>
  <si>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</si>
  <si>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</si>
  <si>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</si>
  <si>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</si>
  <si>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</si>
  <si>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</si>
  <si>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</si>
  <si>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</si>
  <si>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</si>
  <si>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</si>
  <si>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</si>
  <si>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</si>
  <si>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</si>
  <si>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</si>
  <si>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</si>
  <si>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</si>
  <si>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</si>
  <si>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</si>
  <si>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</si>
  <si>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</si>
  <si>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</si>
  <si>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</si>
  <si>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</si>
  <si>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</si>
  <si>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</si>
  <si>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</si>
  <si>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</si>
  <si>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</si>
  <si>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</si>
  <si>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</si>
  <si>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</si>
  <si>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</si>
  <si>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</si>
  <si>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</si>
  <si>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</si>
  <si>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</si>
  <si>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</si>
  <si>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</si>
  <si>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</si>
  <si>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</si>
  <si>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</si>
  <si>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</si>
  <si>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</si>
  <si>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</si>
  <si>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</si>
  <si>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</si>
  <si>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</si>
  <si>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</si>
  <si>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</si>
  <si>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</si>
  <si>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</si>
  <si>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</si>
  <si>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</si>
  <si>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</si>
  <si>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</si>
  <si>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</si>
  <si>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</si>
  <si>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</si>
  <si>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</si>
  <si>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</si>
  <si>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</si>
  <si>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</si>
  <si>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</si>
  <si>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</si>
  <si>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</si>
  <si>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</si>
  <si>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</si>
  <si>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</si>
  <si>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</si>
  <si>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</si>
  <si>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</si>
  <si>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</si>
  <si>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</si>
  <si>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</si>
  <si>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</si>
  <si>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</si>
  <si>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</si>
  <si>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</si>
  <si>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</si>
  <si>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</si>
  <si>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</si>
  <si>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</si>
  <si>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</si>
  <si>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</si>
  <si>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</si>
  <si>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</si>
  <si>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</si>
  <si>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</si>
  <si>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</si>
  <si>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</si>
  <si>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</si>
  <si>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</si>
  <si>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</si>
  <si>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</si>
  <si>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</si>
  <si>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</si>
  <si>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</si>
  <si>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</si>
  <si>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</si>
  <si>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</si>
  <si>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</si>
  <si>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</si>
  <si>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</si>
  <si>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</si>
  <si>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</si>
  <si>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</si>
  <si>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</si>
  <si>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</si>
  <si>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</si>
  <si>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</si>
  <si>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</si>
  <si>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</si>
  <si>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</si>
  <si>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</si>
  <si>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</si>
  <si>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</si>
  <si>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</si>
  <si>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</si>
  <si>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</si>
  <si>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</si>
  <si>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</si>
  <si>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</si>
  <si>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</si>
  <si>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</si>
  <si>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</si>
  <si>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</si>
  <si>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</si>
  <si>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</si>
  <si>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</si>
  <si>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</si>
  <si>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</si>
  <si>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</si>
  <si>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</si>
  <si>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</si>
  <si>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</si>
  <si>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</si>
  <si>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</si>
  <si>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</si>
  <si>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</si>
  <si>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</si>
  <si>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</si>
  <si>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</si>
  <si>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</si>
  <si>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</si>
  <si>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</si>
  <si>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</si>
  <si>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</si>
  <si>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</si>
  <si>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</si>
  <si>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</si>
  <si>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</si>
  <si>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</si>
  <si>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</si>
  <si>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</si>
  <si>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</si>
  <si>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</si>
  <si>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</si>
  <si>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</si>
  <si>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</si>
  <si>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</si>
  <si>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</si>
  <si>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</si>
  <si>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</si>
  <si>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</si>
  <si>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</si>
  <si>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</si>
  <si>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</si>
  <si>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</si>
  <si>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</si>
  <si>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</si>
  <si>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</si>
  <si>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</si>
  <si>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</si>
  <si>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</si>
  <si>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</si>
  <si>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</si>
  <si>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</si>
  <si>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</si>
  <si>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</si>
  <si>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</si>
  <si>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</si>
  <si>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</si>
  <si>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</si>
  <si>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</si>
  <si>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</si>
  <si>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</si>
  <si>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</si>
  <si>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</si>
  <si>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</si>
  <si>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</si>
  <si>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</si>
  <si>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</si>
  <si>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</si>
  <si>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</si>
  <si>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</si>
  <si>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</si>
  <si>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</si>
  <si>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</si>
  <si>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</si>
  <si>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</si>
  <si>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</si>
  <si>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</si>
  <si>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</si>
  <si>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</si>
  <si>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</si>
  <si>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</si>
  <si>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</si>
  <si>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</si>
  <si>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</si>
  <si>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</si>
  <si>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</si>
  <si>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</si>
  <si>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</si>
  <si>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</si>
  <si>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</si>
  <si>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</si>
  <si>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</si>
  <si>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</si>
  <si>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</si>
  <si>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</si>
  <si>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</si>
  <si>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</si>
  <si>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</si>
  <si>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</si>
  <si>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</si>
  <si>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</si>
  <si>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</si>
  <si>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</si>
  <si>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</si>
  <si>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</si>
  <si>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</si>
  <si>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</si>
  <si>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</si>
  <si>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</si>
  <si>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</si>
  <si>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</si>
  <si>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</si>
  <si>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</si>
  <si>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</si>
  <si>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</si>
  <si>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</si>
  <si>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</si>
  <si>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</si>
  <si>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</si>
  <si>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</si>
  <si>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</si>
  <si>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</si>
  <si>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</si>
  <si>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</si>
  <si>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</si>
  <si>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</si>
  <si>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</si>
  <si>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</si>
  <si>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</si>
  <si>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</si>
  <si>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</si>
  <si>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</si>
  <si>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</si>
  <si>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</si>
  <si>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</si>
  <si>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</si>
  <si>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</si>
  <si>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</si>
  <si>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</si>
  <si>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</si>
  <si>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</si>
  <si>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</si>
  <si>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</si>
  <si>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</si>
  <si>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</si>
  <si>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</si>
  <si>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</si>
  <si>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</si>
  <si>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</si>
  <si>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</si>
  <si>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</si>
  <si>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</si>
  <si>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</si>
  <si>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</si>
  <si>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</si>
  <si>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</si>
  <si>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</si>
  <si>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</si>
  <si>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</si>
  <si>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</si>
  <si>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</si>
  <si>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</si>
  <si>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</si>
  <si>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</si>
  <si>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</si>
  <si>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</si>
  <si>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</si>
  <si>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</si>
  <si>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</si>
  <si>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</si>
  <si>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</si>
  <si>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</si>
  <si>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</si>
  <si>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</si>
  <si>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</si>
  <si>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</si>
  <si>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</si>
  <si>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</si>
  <si>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</si>
  <si>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</si>
  <si>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</si>
  <si>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</si>
  <si>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</si>
  <si>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</si>
  <si>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</si>
  <si>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</si>
  <si>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</si>
  <si>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</si>
  <si>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</si>
  <si>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</si>
  <si>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</si>
  <si>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</si>
  <si>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</si>
  <si>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</si>
  <si>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</si>
  <si>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</si>
  <si>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</si>
  <si>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</si>
  <si>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</si>
  <si>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</si>
  <si>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</si>
  <si>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</si>
  <si>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</si>
  <si>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</si>
  <si>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</si>
  <si>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</si>
  <si>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</si>
  <si>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</si>
  <si>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</si>
  <si>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</si>
  <si>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</si>
  <si>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</si>
  <si>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</si>
  <si>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</si>
  <si>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</si>
  <si>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</si>
  <si>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</si>
  <si>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</si>
  <si>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</si>
  <si>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</si>
  <si>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</si>
  <si>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</si>
  <si>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</si>
  <si>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</si>
  <si>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</si>
  <si>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</si>
  <si>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</si>
  <si>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</si>
  <si>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</si>
  <si>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</si>
  <si>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</si>
  <si>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</si>
  <si>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</si>
  <si>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</si>
  <si>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</si>
  <si>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</si>
  <si>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</si>
  <si>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</si>
  <si>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</si>
  <si>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</si>
  <si>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</si>
  <si>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</si>
  <si>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</si>
  <si>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</si>
  <si>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</si>
  <si>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</si>
  <si>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</si>
  <si>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</si>
  <si>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</si>
  <si>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</si>
  <si>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</si>
  <si>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</si>
  <si>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</si>
  <si>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</si>
  <si>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</si>
  <si>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</si>
  <si>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</si>
  <si>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</si>
  <si>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</si>
  <si>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</si>
  <si>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</si>
  <si>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</si>
  <si>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</si>
  <si>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</si>
  <si>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</si>
  <si>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</si>
  <si>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</si>
  <si>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</si>
  <si>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</si>
  <si>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</si>
  <si>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</si>
  <si>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</si>
  <si>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</si>
  <si>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</si>
  <si>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</si>
  <si>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</si>
  <si>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</si>
  <si>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</si>
  <si>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</si>
  <si>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</si>
  <si>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</si>
  <si>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</si>
  <si>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</si>
  <si>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</si>
  <si>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</si>
  <si>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</si>
  <si>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</si>
  <si>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</si>
  <si>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</si>
  <si>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</si>
  <si>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</si>
  <si>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</si>
  <si>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</si>
  <si>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</si>
  <si>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</si>
  <si>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</si>
  <si>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</si>
  <si>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</si>
  <si>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</si>
  <si>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</si>
  <si>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</si>
  <si>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</si>
  <si>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</si>
  <si>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</si>
  <si>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</si>
  <si>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</si>
  <si>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</si>
  <si>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</si>
  <si>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</si>
  <si>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</si>
  <si>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</si>
  <si>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</si>
  <si>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</si>
  <si>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</si>
  <si>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</si>
  <si>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</si>
  <si>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</si>
  <si>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</si>
  <si>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</si>
  <si>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</si>
  <si>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</si>
  <si>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</si>
  <si>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</si>
  <si>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</si>
  <si>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</si>
  <si>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</si>
  <si>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</si>
  <si>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</si>
  <si>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</si>
  <si>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</si>
  <si>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</si>
  <si>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</si>
  <si>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</si>
  <si>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</si>
  <si>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</si>
  <si>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</si>
  <si>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</si>
  <si>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</si>
  <si>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</si>
  <si>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</si>
  <si>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</si>
  <si>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</si>
  <si>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</si>
  <si>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</si>
  <si>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</si>
  <si>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</si>
  <si>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</si>
  <si>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</si>
  <si>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</si>
  <si>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</si>
  <si>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</si>
  <si>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</si>
  <si>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</si>
  <si>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</si>
  <si>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</si>
  <si>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</si>
  <si>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</si>
  <si>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</si>
  <si>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</si>
  <si>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</si>
  <si>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</si>
  <si>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</si>
  <si>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</si>
  <si>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</si>
  <si>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</si>
  <si>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</si>
  <si>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</si>
  <si>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</si>
  <si>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</si>
  <si>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</si>
  <si>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</si>
  <si>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</si>
  <si>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</si>
  <si>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</si>
  <si>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</si>
  <si>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</si>
  <si>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</si>
  <si>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</si>
  <si>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</si>
  <si>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</si>
  <si>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</si>
  <si>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</si>
  <si>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</si>
  <si>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</si>
  <si>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</si>
  <si>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</si>
  <si>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</si>
  <si>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</si>
  <si>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</si>
  <si>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</si>
  <si>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</si>
  <si>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</si>
  <si>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</si>
  <si>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</si>
  <si>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</si>
  <si>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</si>
  <si>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</si>
  <si>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</si>
  <si>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</si>
  <si>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</si>
  <si>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</si>
  <si>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</si>
  <si>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</si>
  <si>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</si>
  <si>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</si>
  <si>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</si>
  <si>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</si>
  <si>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</si>
  <si>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</si>
  <si>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</si>
  <si>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</si>
  <si>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</si>
  <si>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</si>
  <si>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</si>
  <si>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</si>
  <si>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</si>
  <si>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</si>
  <si>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</si>
  <si>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</si>
  <si>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</si>
  <si>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</si>
  <si>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</si>
  <si>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</si>
  <si>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</si>
  <si>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</si>
  <si>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</si>
  <si>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</si>
  <si>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</si>
  <si>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</si>
  <si>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</si>
  <si>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</si>
  <si>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</si>
  <si>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</si>
  <si>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</si>
  <si>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</si>
  <si>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</si>
  <si>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</si>
  <si>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</si>
  <si>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</si>
  <si>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</si>
  <si>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</si>
  <si>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</si>
  <si>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</si>
  <si>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</si>
  <si>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</si>
  <si>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</si>
  <si>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</si>
  <si>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</si>
  <si>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</si>
  <si>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</si>
  <si>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</si>
  <si>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</si>
  <si>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</si>
  <si>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</si>
  <si>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</si>
  <si>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</si>
  <si>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</si>
  <si>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</si>
  <si>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</si>
  <si>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</si>
  <si>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</si>
  <si>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</si>
  <si>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</si>
  <si>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</si>
  <si>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</si>
  <si>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</si>
  <si>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</si>
  <si>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</si>
  <si>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</si>
  <si>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</si>
  <si>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</si>
  <si>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</si>
  <si>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</si>
  <si>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</si>
  <si>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</si>
  <si>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</si>
  <si>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</si>
  <si>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</si>
  <si>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</si>
  <si>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</si>
  <si>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</si>
  <si>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</si>
  <si>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</si>
  <si>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</si>
  <si>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</si>
  <si>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</si>
  <si>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</si>
  <si>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</si>
  <si>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</si>
  <si>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</si>
  <si>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</si>
  <si>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</si>
  <si>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</si>
  <si>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</si>
  <si>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</si>
  <si>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</si>
  <si>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</si>
  <si>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</si>
  <si>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</si>
  <si>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</si>
  <si>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</si>
  <si>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</si>
  <si>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</si>
  <si>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</si>
  <si>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</si>
  <si>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</si>
  <si>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</si>
  <si>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</si>
  <si>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</si>
  <si>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</si>
  <si>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</si>
  <si>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</si>
  <si>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</si>
  <si>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</si>
  <si>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</si>
  <si>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</si>
  <si>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</si>
  <si>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</si>
  <si>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</si>
  <si>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</si>
  <si>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</si>
  <si>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</si>
  <si>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</si>
  <si>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</si>
  <si>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</si>
  <si>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</si>
  <si>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</si>
  <si>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</si>
  <si>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</si>
  <si>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</si>
  <si>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</si>
  <si>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</si>
  <si>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</si>
  <si>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</si>
  <si>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</si>
  <si>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</si>
  <si>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</si>
  <si>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</si>
  <si>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</si>
  <si>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</si>
  <si>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</si>
  <si>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</si>
  <si>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</si>
  <si>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</si>
  <si>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</si>
  <si>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</si>
  <si>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</si>
  <si>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</si>
  <si>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</si>
  <si>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</si>
  <si>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</si>
  <si>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</si>
  <si>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</si>
  <si>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</si>
  <si>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</si>
  <si>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</si>
  <si>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</si>
  <si>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</si>
  <si>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</si>
  <si>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</si>
  <si>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</si>
  <si>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</si>
  <si>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</si>
  <si>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</si>
  <si>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</si>
  <si>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</si>
  <si>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</si>
  <si>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</si>
  <si>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</si>
  <si>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</si>
  <si>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</si>
  <si>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</si>
  <si>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</si>
  <si>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</si>
  <si>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</si>
  <si>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</si>
  <si>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</si>
  <si>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</si>
  <si>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</si>
  <si>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</si>
  <si>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</si>
  <si>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</si>
  <si>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</si>
  <si>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</si>
  <si>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</si>
  <si>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</si>
  <si>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</si>
  <si>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</si>
  <si>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</si>
  <si>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</si>
  <si>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</si>
  <si>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</si>
  <si>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</si>
  <si>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</si>
  <si>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</si>
  <si>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</si>
  <si>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</si>
  <si>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</si>
  <si>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</si>
  <si>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</si>
  <si>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</si>
  <si>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</si>
  <si>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</si>
  <si>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</si>
  <si>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</si>
  <si>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</si>
  <si>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</si>
  <si>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</si>
  <si>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</si>
  <si>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</si>
  <si>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</si>
  <si>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</si>
  <si>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</si>
  <si>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</si>
  <si>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</si>
  <si>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</si>
  <si>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</si>
  <si>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</si>
  <si>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</si>
  <si>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</si>
  <si>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</si>
  <si>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</si>
  <si>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</si>
  <si>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</si>
  <si>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</si>
  <si>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</si>
  <si>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</si>
  <si>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</si>
  <si>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</si>
  <si>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</si>
  <si>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</si>
  <si>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</si>
  <si>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</si>
  <si>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</si>
  <si>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</si>
  <si>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</si>
  <si>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</si>
  <si>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</si>
  <si>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</si>
  <si>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</si>
  <si>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</si>
  <si>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</si>
  <si>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</si>
  <si>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</si>
  <si>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</si>
  <si>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</si>
  <si>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</si>
  <si>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</si>
  <si>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</si>
  <si>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</si>
  <si>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</si>
  <si>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</si>
  <si>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</si>
  <si>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</si>
  <si>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</si>
  <si>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</si>
  <si>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</si>
  <si>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</si>
  <si>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</si>
  <si>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</si>
  <si>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</si>
  <si>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</si>
  <si>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</si>
  <si>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</si>
  <si>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</si>
  <si>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</si>
  <si>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</si>
  <si>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</si>
  <si>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</si>
  <si>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</si>
  <si>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</si>
  <si>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</si>
  <si>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</si>
  <si>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</si>
  <si>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</si>
  <si>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</si>
  <si>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</si>
  <si>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</si>
  <si>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</si>
  <si>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</si>
  <si>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</si>
  <si>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</si>
  <si>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</si>
  <si>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</si>
  <si>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</si>
  <si>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</si>
  <si>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</si>
  <si>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</si>
  <si>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</si>
  <si>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</si>
  <si>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</si>
  <si>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</si>
  <si>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</si>
  <si>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</si>
  <si>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</si>
  <si>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</si>
  <si>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</si>
  <si>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</si>
  <si>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</si>
  <si>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</si>
  <si>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</si>
  <si>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</si>
  <si>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</si>
  <si>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</si>
  <si>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</si>
  <si>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</si>
  <si>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</si>
  <si>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</si>
  <si>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</si>
  <si>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</si>
  <si>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</si>
  <si>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</si>
  <si>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</si>
  <si>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</si>
  <si>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</si>
  <si>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</si>
  <si>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</si>
  <si>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</si>
  <si>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</si>
  <si>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</si>
  <si>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</si>
  <si>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</si>
  <si>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</si>
  <si>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</si>
  <si>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</si>
  <si>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</si>
  <si>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</si>
  <si>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</si>
  <si>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</si>
  <si>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</si>
  <si>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</si>
  <si>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</si>
  <si>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</si>
  <si>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</si>
  <si>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</si>
  <si>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</si>
  <si>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</si>
  <si>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</si>
  <si>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</si>
  <si>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</si>
  <si>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</si>
  <si>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</si>
  <si>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</si>
  <si>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</si>
  <si>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</si>
  <si>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</si>
  <si>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</si>
  <si>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</si>
  <si>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</si>
  <si>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</si>
  <si>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</si>
  <si>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</si>
  <si>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</si>
  <si>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</si>
  <si>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</si>
  <si>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</si>
  <si>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</si>
  <si>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</si>
  <si>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</si>
  <si>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</si>
  <si>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</si>
  <si>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</si>
  <si>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</si>
  <si>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</si>
  <si>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</si>
  <si>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</si>
  <si>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</si>
  <si>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</si>
  <si>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</si>
  <si>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</si>
  <si>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</si>
  <si>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</si>
  <si>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</si>
  <si>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</si>
  <si>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</si>
  <si>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</si>
  <si>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</si>
  <si>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</si>
  <si>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</si>
  <si>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</si>
  <si>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</si>
  <si>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</si>
  <si>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</si>
  <si>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</si>
  <si>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</si>
  <si>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</si>
  <si>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</si>
  <si>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</si>
  <si>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</si>
  <si>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</si>
  <si>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</si>
  <si>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</si>
  <si>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</si>
  <si>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</si>
  <si>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</si>
  <si>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</si>
  <si>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</si>
  <si>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</si>
  <si>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</si>
  <si>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</si>
  <si>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</si>
  <si>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</si>
  <si>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</si>
  <si>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</si>
  <si>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</si>
  <si>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</si>
  <si>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</si>
  <si>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</si>
  <si>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</si>
  <si>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</si>
  <si>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</si>
  <si>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</si>
  <si>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</si>
  <si>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</si>
  <si>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</si>
  <si>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</si>
  <si>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</si>
  <si>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</si>
  <si>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</si>
  <si>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</si>
  <si>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</si>
  <si>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</si>
  <si>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</si>
  <si>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</si>
  <si>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</si>
  <si>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</si>
  <si>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</si>
  <si>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</si>
  <si>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</si>
  <si>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</si>
  <si>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</si>
  <si>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</si>
  <si>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</si>
  <si>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</si>
  <si>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</si>
  <si>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</si>
  <si>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</si>
  <si>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</si>
  <si>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</si>
  <si>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</si>
  <si>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</si>
  <si>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</si>
  <si>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</si>
  <si>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</si>
  <si>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</si>
  <si>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</si>
  <si>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</si>
  <si>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</si>
  <si>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</si>
  <si>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</si>
  <si>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</si>
  <si>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</si>
  <si>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</si>
  <si>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</si>
  <si>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</si>
  <si>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</si>
  <si>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</si>
  <si>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</si>
  <si>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</si>
  <si>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</si>
  <si>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</si>
  <si>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</si>
  <si>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</si>
  <si>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</si>
  <si>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</si>
  <si>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</si>
  <si>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</si>
  <si>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</si>
  <si>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</si>
  <si>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</si>
  <si>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</si>
  <si>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</si>
  <si>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</si>
  <si>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</si>
  <si>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</si>
  <si>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</si>
  <si>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</si>
  <si>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</si>
  <si>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</si>
  <si>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</si>
  <si>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</si>
  <si>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</si>
  <si>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</si>
  <si>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</si>
  <si>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</si>
  <si>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</si>
  <si>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</si>
  <si>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</si>
  <si>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</si>
  <si>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</si>
  <si>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</si>
  <si>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</si>
  <si>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</si>
  <si>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</si>
  <si>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</si>
  <si>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</si>
  <si>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</si>
  <si>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</si>
  <si>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</si>
  <si>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</si>
  <si>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</si>
  <si>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</si>
  <si>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</si>
  <si>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</si>
  <si>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</si>
  <si>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</si>
  <si>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</si>
  <si>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</si>
  <si>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</si>
  <si>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</si>
  <si>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</si>
  <si>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</si>
  <si>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</si>
  <si>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</si>
  <si>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</si>
  <si>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</si>
  <si>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</si>
  <si>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</si>
  <si>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</si>
  <si>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</si>
  <si>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</si>
  <si>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</si>
  <si>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</si>
  <si>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</si>
  <si>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</si>
  <si>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</si>
  <si>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</si>
  <si>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</si>
  <si>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</si>
  <si>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</si>
  <si>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</si>
  <si>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</si>
  <si>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</si>
  <si>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</si>
  <si>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</si>
  <si>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</si>
  <si>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</si>
  <si>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</si>
  <si>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</si>
  <si>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</si>
  <si>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</si>
  <si>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</si>
  <si>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</si>
  <si>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</si>
  <si>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</si>
  <si>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</si>
  <si>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</si>
  <si>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</si>
  <si>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</si>
  <si>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</si>
  <si>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</si>
  <si>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</si>
  <si>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</si>
  <si>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</si>
  <si>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</si>
  <si>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</si>
  <si>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</si>
  <si>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</si>
  <si>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</si>
  <si>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</si>
  <si>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</si>
  <si>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</si>
  <si>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</si>
  <si>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</si>
  <si>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</si>
  <si>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</si>
  <si>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</si>
  <si>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</si>
  <si>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</si>
  <si>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</si>
  <si>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</si>
  <si>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</si>
  <si>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</si>
  <si>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</si>
  <si>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</si>
  <si>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</si>
  <si>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</si>
  <si>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</si>
  <si>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</si>
  <si>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</si>
  <si>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</si>
  <si>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</si>
  <si>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</si>
  <si>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</si>
  <si>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</si>
  <si>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</si>
  <si>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</si>
  <si>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</si>
  <si>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</si>
  <si>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</si>
  <si>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</si>
  <si>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</si>
  <si>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</si>
  <si>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</si>
  <si>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</si>
  <si>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</si>
  <si>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</si>
  <si>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</si>
  <si>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</si>
  <si>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</si>
  <si>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</si>
  <si>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</si>
  <si>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</si>
  <si>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</si>
  <si>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</si>
  <si>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</si>
  <si>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</si>
  <si>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</si>
  <si>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</si>
  <si>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</si>
  <si>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</si>
  <si>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</si>
  <si>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</si>
  <si>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</si>
  <si>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</si>
  <si>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</si>
  <si>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</si>
  <si>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</si>
  <si>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</si>
  <si>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</si>
  <si>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</si>
  <si>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</si>
  <si>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</si>
  <si>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</si>
  <si>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</si>
  <si>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</si>
  <si>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</si>
  <si>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</si>
  <si>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</si>
  <si>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</si>
  <si>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</si>
  <si>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</si>
  <si>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</si>
  <si>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</si>
  <si>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</si>
  <si>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</si>
  <si>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</si>
  <si>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</si>
  <si>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</si>
  <si>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</si>
  <si>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</si>
  <si>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</si>
  <si>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</si>
  <si>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</si>
  <si>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</si>
  <si>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</si>
  <si>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</si>
  <si>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</si>
  <si>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</si>
  <si>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</si>
  <si>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</si>
  <si>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</si>
  <si>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</si>
  <si>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</si>
  <si>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</si>
  <si>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</si>
  <si>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</si>
  <si>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</si>
  <si>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</si>
  <si>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</si>
  <si>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</si>
  <si>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</si>
  <si>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</si>
  <si>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</si>
  <si>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</si>
  <si>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</si>
  <si>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</si>
  <si>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</si>
  <si>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</si>
  <si>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</si>
  <si>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</si>
  <si>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</si>
  <si>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</si>
  <si>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</si>
  <si>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</si>
  <si>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</si>
  <si>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</si>
  <si>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</si>
  <si>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</si>
  <si>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</si>
  <si>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</si>
  <si>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</si>
  <si>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</si>
  <si>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</si>
  <si>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</si>
  <si>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</si>
  <si>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</si>
  <si>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</si>
  <si>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</si>
  <si>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</si>
  <si>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</si>
  <si>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</si>
  <si>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</si>
  <si>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</si>
  <si>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</si>
  <si>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</si>
  <si>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</si>
  <si>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</si>
  <si>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</si>
  <si>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</si>
  <si>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</si>
  <si>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</si>
  <si>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</si>
  <si>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</si>
  <si>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</si>
  <si>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</si>
  <si>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</si>
  <si>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</si>
  <si>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</si>
  <si>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</si>
  <si>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</si>
  <si>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</si>
  <si>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</si>
  <si>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</si>
  <si>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</si>
  <si>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</si>
  <si>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</si>
  <si>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</si>
  <si>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</si>
  <si>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</si>
  <si>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</si>
  <si>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</si>
  <si>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</si>
  <si>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</si>
  <si>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</si>
  <si>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</si>
  <si>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</si>
  <si>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</si>
  <si>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</si>
  <si>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</si>
  <si>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</si>
  <si>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</si>
  <si>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</si>
  <si>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</si>
  <si>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</si>
  <si>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</si>
  <si>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</si>
  <si>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</si>
  <si>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</si>
  <si>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</si>
  <si>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</si>
  <si>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</si>
  <si>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</si>
  <si>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</si>
  <si>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</si>
  <si>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</si>
  <si>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</si>
  <si>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</si>
  <si>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</si>
  <si>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</si>
  <si>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</si>
  <si>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</si>
  <si>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</si>
  <si>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</si>
  <si>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</si>
  <si>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</si>
  <si>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</si>
  <si>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</si>
  <si>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</si>
  <si>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</si>
  <si>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</si>
  <si>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</si>
  <si>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</si>
  <si>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</si>
  <si>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</si>
  <si>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</si>
  <si>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</si>
  <si>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</si>
  <si>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</si>
  <si>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</si>
  <si>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</si>
  <si>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</si>
  <si>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</si>
  <si>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</si>
  <si>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</si>
  <si>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</si>
  <si>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</si>
  <si>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</si>
  <si>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</si>
  <si>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</si>
  <si>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</si>
  <si>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</si>
  <si>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</si>
  <si>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</si>
  <si>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</si>
  <si>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</si>
  <si>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</si>
  <si>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</si>
  <si>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</si>
  <si>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</si>
  <si>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</si>
  <si>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</si>
  <si>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</si>
  <si>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</si>
  <si>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</si>
  <si>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</si>
  <si>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</si>
  <si>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</si>
  <si>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</si>
  <si>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</si>
  <si>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</si>
  <si>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</si>
  <si>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</si>
  <si>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</si>
  <si>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</si>
  <si>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</si>
  <si>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</si>
  <si>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</si>
  <si>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</si>
  <si>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</si>
  <si>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</si>
  <si>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</si>
  <si>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</si>
  <si>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</si>
  <si>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</si>
  <si>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</si>
  <si>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</si>
  <si>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</si>
  <si>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</si>
  <si>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</si>
  <si>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</si>
  <si>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</si>
  <si>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</si>
  <si>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</si>
  <si>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</si>
  <si>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</si>
  <si>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</si>
  <si>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</si>
  <si>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</si>
  <si>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</si>
  <si>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</si>
  <si>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</si>
  <si>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</si>
  <si>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</si>
  <si>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</si>
  <si>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</si>
  <si>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</si>
  <si>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</si>
  <si>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</si>
  <si>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</si>
  <si>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</si>
  <si>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</si>
  <si>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</si>
  <si>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</si>
  <si>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</si>
  <si>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</si>
  <si>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</si>
  <si>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</si>
  <si>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</si>
  <si>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</si>
  <si>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</si>
  <si>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</si>
  <si>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</si>
  <si>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</si>
  <si>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</si>
  <si>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</si>
  <si>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</si>
  <si>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</si>
  <si>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</si>
  <si>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</si>
  <si>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</si>
  <si>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</si>
  <si>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</si>
  <si>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</si>
  <si>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</si>
  <si>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</si>
  <si>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</si>
  <si>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</si>
  <si>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</si>
  <si>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</si>
  <si>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</si>
  <si>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</si>
  <si>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</si>
  <si>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</si>
  <si>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</si>
  <si>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</si>
  <si>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</si>
  <si>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</si>
  <si>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</si>
  <si>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</si>
  <si>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</si>
  <si>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</si>
  <si>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</si>
  <si>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</si>
  <si>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</si>
  <si>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</si>
  <si>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</si>
  <si>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</si>
  <si>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</si>
  <si>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</si>
  <si>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</si>
  <si>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</si>
  <si>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</si>
  <si>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</si>
  <si>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</si>
  <si>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</si>
  <si>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</si>
  <si>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</si>
  <si>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</si>
  <si>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</si>
  <si>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</si>
  <si>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</si>
  <si>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</si>
  <si>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</si>
  <si>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</si>
  <si>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</si>
  <si>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</si>
  <si>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</si>
  <si>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</si>
  <si>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</si>
  <si>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</si>
  <si>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</si>
  <si>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</si>
  <si>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</si>
  <si>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</si>
  <si>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</si>
  <si>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</si>
  <si>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</si>
  <si>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</si>
  <si>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</si>
  <si>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</si>
  <si>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</si>
  <si>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</si>
  <si>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</si>
  <si>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</si>
  <si>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</si>
  <si>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</si>
  <si>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</si>
  <si>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</si>
  <si>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</si>
  <si>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</si>
  <si>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</si>
  <si>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</si>
  <si>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</si>
  <si>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</si>
  <si>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</si>
  <si>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</si>
  <si>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</si>
  <si>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</si>
  <si>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</si>
  <si>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</si>
  <si>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</si>
  <si>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</si>
  <si>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</si>
  <si>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</si>
  <si>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</si>
  <si>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</si>
  <si>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</si>
  <si>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</si>
  <si>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</si>
  <si>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</si>
  <si>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</si>
  <si>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</si>
  <si>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</si>
  <si>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</si>
  <si>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</si>
  <si>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</si>
  <si>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</si>
  <si>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</si>
  <si>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</si>
  <si>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</si>
  <si>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</si>
  <si>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</si>
  <si>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</si>
  <si>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</si>
  <si>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</si>
  <si>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</si>
  <si>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</si>
  <si>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</si>
  <si>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</si>
  <si>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</si>
  <si>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</si>
  <si>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</si>
  <si>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</si>
  <si>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</si>
  <si>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</si>
  <si>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</si>
  <si>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</si>
  <si>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</si>
  <si>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</si>
  <si>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</si>
  <si>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</si>
  <si>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</si>
  <si>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</si>
  <si>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</si>
  <si>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</si>
  <si>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</si>
  <si>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</si>
  <si>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</si>
  <si>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</si>
  <si>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</si>
  <si>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</si>
  <si>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</si>
  <si>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</si>
  <si>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</si>
  <si>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</si>
  <si>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</si>
  <si>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</si>
  <si>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</si>
  <si>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</si>
  <si>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</si>
  <si>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</si>
  <si>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</si>
  <si>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</si>
  <si>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</si>
  <si>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</si>
  <si>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</si>
  <si>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</si>
  <si>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</si>
  <si>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</si>
  <si>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</si>
  <si>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</si>
  <si>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</si>
  <si>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</si>
  <si>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</si>
  <si>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</si>
  <si>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</si>
  <si>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</si>
  <si>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</si>
  <si>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</si>
  <si>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</si>
  <si>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</si>
  <si>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</si>
  <si>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</si>
  <si>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</si>
  <si>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</si>
  <si>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</si>
  <si>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</si>
  <si>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</si>
  <si>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</si>
  <si>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</si>
  <si>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</si>
  <si>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</si>
  <si>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</si>
  <si>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</si>
  <si>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</si>
  <si>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</si>
  <si>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</si>
  <si>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</si>
  <si>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</si>
  <si>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</si>
  <si>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</si>
  <si>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</si>
  <si>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</si>
  <si>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</si>
  <si>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</si>
  <si>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</si>
  <si>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</si>
  <si>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</si>
  <si>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</si>
  <si>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</si>
  <si>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</si>
  <si>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</si>
  <si>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</si>
  <si>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</si>
  <si>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</si>
  <si>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</si>
  <si>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</si>
  <si>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</si>
  <si>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</si>
  <si>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</si>
  <si>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</si>
  <si>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</si>
  <si>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</si>
  <si>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</si>
  <si>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</si>
  <si>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</si>
  <si>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</si>
  <si>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</si>
  <si>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</si>
  <si>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</si>
  <si>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</si>
  <si>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</si>
  <si>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</si>
  <si>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</si>
  <si>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</si>
  <si>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</si>
  <si>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</si>
  <si>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</si>
  <si>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</si>
  <si>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</si>
  <si>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</si>
  <si>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</si>
  <si>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</si>
  <si>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</si>
  <si>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</si>
  <si>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</si>
  <si>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</si>
  <si>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</si>
  <si>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</si>
  <si>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</si>
  <si>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</si>
  <si>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</si>
  <si>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</si>
  <si>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</si>
  <si>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</si>
  <si>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</si>
  <si>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</si>
  <si>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</si>
  <si>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</si>
  <si>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</si>
  <si>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</si>
  <si>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</si>
  <si>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</si>
  <si>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</si>
  <si>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</si>
  <si>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</si>
  <si>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</si>
  <si>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</si>
  <si>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</si>
  <si>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</si>
  <si>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</si>
  <si>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</si>
  <si>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</si>
  <si>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</si>
  <si>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</si>
  <si>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</si>
  <si>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</si>
  <si>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</si>
  <si>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</si>
  <si>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</si>
  <si>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</si>
  <si>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</si>
  <si>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</si>
  <si>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</si>
  <si>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</si>
  <si>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</si>
  <si>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</si>
  <si>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</si>
  <si>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</si>
  <si>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</si>
  <si>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</si>
  <si>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</si>
  <si>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</si>
  <si>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</si>
  <si>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</si>
  <si>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</si>
  <si>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</si>
  <si>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</si>
  <si>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</si>
  <si>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</si>
  <si>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</si>
  <si>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</si>
  <si>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</si>
  <si>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</si>
  <si>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</si>
  <si>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</si>
  <si>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</si>
  <si>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</si>
  <si>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</si>
  <si>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</si>
  <si>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</si>
  <si>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</si>
  <si>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</si>
  <si>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</si>
  <si>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</si>
  <si>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</si>
  <si>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</si>
  <si>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</si>
  <si>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</si>
  <si>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</si>
  <si>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</si>
  <si>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</si>
  <si>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</si>
  <si>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</si>
  <si>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</si>
  <si>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</si>
  <si>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</si>
  <si>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</si>
  <si>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</si>
  <si>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</si>
  <si>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</si>
  <si>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</si>
  <si>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</si>
  <si>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</si>
  <si>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</si>
  <si>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</si>
  <si>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</si>
  <si>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</si>
  <si>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</si>
  <si>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</si>
  <si>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</si>
  <si>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</si>
  <si>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</si>
  <si>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</si>
  <si>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</si>
  <si>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</si>
  <si>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</si>
  <si>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</si>
  <si>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</si>
  <si>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</si>
  <si>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</si>
  <si>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</si>
  <si>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</si>
  <si>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</si>
  <si>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</si>
  <si>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</si>
  <si>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</si>
  <si>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</si>
  <si>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</si>
  <si>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</si>
  <si>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</si>
  <si>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</si>
  <si>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</si>
  <si>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</si>
  <si>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</si>
  <si>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</si>
  <si>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</si>
  <si>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</si>
  <si>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</si>
  <si>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</si>
  <si>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</si>
  <si>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</si>
  <si>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</si>
  <si>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</si>
  <si>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</si>
  <si>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</si>
  <si>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</si>
  <si>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</si>
  <si>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</si>
  <si>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</si>
  <si>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</si>
  <si>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</si>
  <si>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</si>
  <si>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</si>
  <si>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</si>
  <si>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</si>
  <si>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</si>
  <si>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</si>
  <si>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</si>
  <si>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</si>
  <si>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</si>
  <si>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</si>
  <si>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</si>
  <si>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</si>
  <si>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</si>
  <si>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</si>
  <si>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</si>
  <si>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</si>
  <si>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</si>
  <si>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</si>
  <si>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</si>
  <si>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</si>
  <si>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</si>
  <si>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</si>
  <si>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</si>
  <si>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</si>
  <si>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</si>
  <si>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</si>
  <si>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</si>
  <si>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</si>
  <si>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</si>
  <si>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</si>
  <si>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</si>
  <si>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</si>
  <si>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</si>
  <si>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</si>
  <si>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</si>
  <si>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</si>
  <si>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</si>
  <si>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</si>
  <si>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</si>
  <si>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</si>
  <si>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</si>
  <si>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</si>
  <si>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</si>
  <si>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</si>
  <si>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</si>
  <si>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</si>
  <si>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</si>
  <si>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</si>
  <si>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</si>
  <si>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</si>
  <si>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</si>
  <si>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</si>
  <si>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</si>
  <si>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</si>
  <si>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</si>
  <si>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</si>
  <si>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</si>
  <si>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</si>
  <si>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</si>
  <si>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</si>
  <si>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</si>
  <si>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</si>
  <si>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</si>
  <si>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</si>
  <si>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</si>
  <si>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</si>
  <si>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</si>
  <si>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</si>
  <si>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</si>
  <si>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</si>
  <si>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</si>
  <si>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</si>
  <si>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</si>
  <si>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</si>
  <si>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</si>
  <si>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</si>
  <si>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</si>
  <si>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</si>
  <si>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</si>
  <si>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</si>
  <si>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</si>
  <si>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</si>
  <si>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</si>
  <si>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</si>
  <si>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</si>
  <si>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</si>
  <si>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</si>
  <si>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</si>
  <si>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</si>
  <si>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</si>
  <si>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</si>
  <si>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</si>
  <si>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</si>
  <si>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</si>
  <si>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</si>
  <si>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</si>
  <si>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</si>
  <si>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</si>
  <si>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</si>
  <si>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</si>
  <si>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</si>
  <si>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</si>
  <si>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</si>
  <si>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</si>
  <si>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</si>
  <si>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</si>
  <si>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</si>
  <si>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</si>
  <si>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</si>
  <si>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</si>
  <si>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</si>
  <si>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</si>
  <si>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</si>
  <si>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</si>
  <si>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</si>
  <si>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</si>
  <si>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</si>
  <si>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</si>
  <si>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</si>
  <si>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</si>
  <si>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</si>
  <si>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</si>
  <si>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</si>
  <si>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</si>
  <si>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</si>
  <si>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</si>
  <si>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</si>
  <si>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</si>
  <si>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</si>
  <si>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</si>
  <si>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</si>
  <si>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</si>
  <si>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</si>
  <si>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</si>
  <si>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</si>
  <si>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</si>
  <si>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</si>
  <si>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</si>
  <si>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</si>
  <si>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</si>
  <si>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</si>
  <si>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</si>
  <si>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</si>
  <si>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</si>
  <si>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</si>
  <si>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</si>
  <si>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</si>
  <si>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</si>
  <si>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</si>
  <si>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</si>
  <si>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</si>
  <si>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</si>
  <si>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</si>
  <si>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</si>
  <si>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</si>
  <si>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</si>
  <si>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</si>
  <si>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</si>
  <si>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</si>
  <si>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</si>
  <si>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</si>
  <si>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</si>
  <si>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</si>
  <si>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</si>
  <si>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</si>
  <si>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</si>
  <si>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</si>
  <si>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</si>
  <si>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</si>
  <si>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</si>
  <si>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</si>
  <si>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</si>
  <si>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</si>
  <si>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</si>
  <si>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</si>
  <si>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</si>
  <si>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</si>
  <si>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</si>
  <si>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</si>
  <si>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</si>
  <si>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</si>
  <si>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</si>
  <si>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</si>
  <si>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</si>
  <si>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</si>
  <si>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</si>
  <si>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</si>
  <si>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</si>
  <si>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</si>
  <si>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</si>
  <si>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</si>
  <si>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</si>
  <si>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</si>
  <si>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</si>
  <si>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</si>
  <si>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</si>
  <si>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</si>
  <si>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</si>
  <si>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</si>
  <si>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</si>
  <si>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</si>
  <si>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</si>
  <si>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</si>
  <si>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</si>
  <si>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</si>
  <si>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</si>
  <si>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</si>
  <si>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</si>
  <si>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</si>
  <si>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</si>
  <si>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</si>
  <si>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</si>
  <si>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</si>
  <si>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</si>
  <si>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</si>
  <si>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</si>
  <si>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</si>
  <si>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</si>
  <si>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</si>
  <si>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</si>
  <si>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</si>
  <si>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</si>
  <si>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</si>
  <si>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</si>
  <si>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</si>
  <si>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</si>
  <si>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</si>
  <si>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</si>
  <si>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</si>
  <si>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</si>
  <si>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</si>
  <si>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</si>
  <si>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</si>
  <si>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</si>
  <si>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</si>
  <si>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</si>
  <si>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</si>
  <si>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</si>
  <si>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</si>
  <si>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</si>
  <si>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</si>
  <si>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</si>
  <si>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</si>
  <si>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</si>
  <si>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</si>
  <si>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</si>
  <si>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</si>
  <si>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</si>
  <si>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</si>
  <si>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</si>
  <si>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</si>
  <si>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</si>
  <si>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</si>
  <si>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</si>
  <si>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</si>
  <si>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</si>
  <si>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</si>
  <si>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</si>
  <si>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</si>
  <si>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</si>
  <si>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</si>
  <si>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</si>
  <si>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</si>
  <si>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</si>
  <si>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</si>
  <si>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</si>
  <si>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</si>
  <si>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</si>
  <si>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</si>
  <si>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</si>
  <si>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</si>
  <si>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</si>
  <si>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</si>
  <si>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</si>
  <si>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</si>
  <si>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</si>
  <si>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</si>
  <si>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</si>
  <si>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</si>
  <si>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</si>
  <si>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</si>
  <si>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</si>
  <si>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</si>
  <si>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</si>
  <si>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</si>
  <si>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</si>
  <si>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</si>
  <si>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</si>
  <si>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</si>
  <si>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</si>
  <si>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</si>
  <si>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</si>
  <si>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</si>
  <si>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</si>
  <si>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</si>
  <si>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</si>
  <si>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</si>
  <si>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</si>
  <si>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</si>
  <si>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</si>
  <si>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</si>
  <si>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</si>
  <si>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</si>
  <si>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</si>
  <si>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</si>
  <si>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</si>
  <si>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</si>
  <si>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</si>
  <si>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</si>
  <si>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</si>
  <si>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</si>
  <si>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</si>
  <si>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</si>
  <si>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</si>
  <si>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</si>
  <si>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</si>
  <si>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</si>
  <si>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</si>
  <si>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</si>
  <si>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</si>
  <si>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</si>
  <si>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</si>
  <si>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</si>
  <si>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</si>
  <si>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</si>
  <si>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</si>
  <si>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</si>
  <si>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</si>
  <si>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</si>
  <si>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</si>
  <si>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</si>
  <si>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</si>
  <si>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</si>
  <si>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</si>
  <si>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</si>
  <si>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</si>
  <si>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</si>
  <si>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</si>
  <si>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</si>
  <si>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</si>
  <si>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</si>
  <si>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</si>
  <si>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</si>
  <si>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</si>
  <si>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</si>
  <si>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</si>
  <si>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</si>
  <si>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</si>
  <si>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</si>
  <si>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</si>
  <si>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</si>
  <si>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</si>
  <si>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</si>
  <si>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</si>
  <si>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</si>
  <si>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</si>
  <si>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</si>
  <si>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</si>
  <si>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</si>
  <si>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</si>
  <si>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</si>
  <si>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</si>
  <si>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</si>
  <si>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</si>
  <si>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</si>
  <si>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</si>
  <si>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</si>
  <si>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</si>
  <si>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</si>
  <si>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</si>
  <si>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</si>
  <si>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</si>
  <si>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</si>
  <si>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</si>
  <si>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</si>
  <si>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</si>
  <si>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</si>
  <si>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</si>
  <si>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</si>
  <si>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</si>
  <si>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</si>
  <si>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</si>
  <si>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</si>
  <si>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</si>
  <si>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</si>
  <si>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</si>
  <si>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</si>
  <si>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</si>
  <si>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</si>
  <si>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</si>
  <si>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</si>
  <si>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</si>
  <si>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</si>
  <si>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</si>
  <si>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</si>
  <si>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</si>
  <si>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</si>
  <si>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</si>
  <si>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</si>
  <si>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</si>
  <si>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</si>
  <si>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</si>
  <si>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</si>
  <si>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</si>
  <si>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</si>
  <si>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</si>
  <si>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</si>
  <si>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</si>
  <si>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</si>
  <si>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</si>
  <si>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</si>
  <si>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</si>
  <si>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</si>
  <si>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</si>
  <si>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</si>
  <si>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</si>
  <si>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</si>
  <si>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</si>
  <si>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</si>
  <si>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</si>
  <si>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</si>
  <si>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</si>
  <si>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</si>
  <si>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</si>
  <si>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</si>
  <si>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</si>
  <si>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</si>
  <si>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</si>
  <si>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</si>
  <si>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</si>
  <si>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</si>
  <si>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</si>
  <si>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</si>
  <si>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</si>
  <si>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</si>
  <si>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</si>
  <si>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</si>
  <si>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</si>
  <si>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</si>
  <si>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</si>
  <si>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</si>
  <si>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</si>
  <si>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</si>
  <si>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</si>
  <si>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</si>
  <si>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</si>
  <si>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</si>
  <si>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</si>
  <si>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</si>
  <si>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</si>
  <si>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</si>
  <si>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</si>
  <si>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</si>
  <si>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</si>
  <si>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</si>
  <si>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</si>
  <si>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</si>
  <si>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</si>
  <si>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</si>
  <si>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</si>
  <si>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</si>
  <si>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</si>
  <si>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</si>
  <si>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</si>
  <si>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</si>
  <si>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</si>
  <si>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</si>
  <si>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</si>
  <si>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</si>
  <si>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</si>
  <si>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</si>
  <si>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</si>
  <si>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</si>
  <si>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</si>
  <si>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</si>
  <si>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</si>
  <si>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</si>
  <si>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</si>
  <si>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</si>
  <si>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</si>
  <si>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</si>
  <si>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</si>
  <si>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</si>
  <si>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</si>
  <si>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</si>
  <si>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</si>
  <si>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</si>
  <si>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</si>
  <si>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</si>
  <si>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</si>
  <si>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</si>
  <si>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</si>
  <si>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</si>
  <si>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</si>
  <si>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</si>
  <si>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</si>
  <si>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</si>
  <si>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</si>
  <si>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</si>
  <si>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</si>
  <si>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</si>
  <si>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</si>
  <si>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</si>
  <si>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</si>
  <si>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</si>
  <si>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</si>
  <si>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</si>
  <si>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</si>
  <si>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</si>
  <si>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</si>
  <si>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</si>
  <si>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</si>
  <si>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</si>
  <si>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</si>
  <si>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</si>
  <si>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</si>
  <si>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</si>
  <si>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</si>
  <si>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</si>
  <si>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</si>
  <si>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</si>
  <si>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</si>
  <si>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</si>
  <si>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</si>
  <si>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</si>
  <si>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</si>
  <si>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</si>
  <si>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</si>
  <si>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</si>
  <si>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</si>
  <si>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</si>
  <si>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</si>
  <si>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</si>
  <si>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</si>
  <si>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</si>
  <si>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</si>
  <si>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</si>
  <si>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</si>
  <si>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</si>
  <si>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</si>
  <si>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</si>
  <si>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</si>
  <si>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</si>
  <si>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</si>
  <si>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</si>
  <si>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</si>
  <si>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</si>
  <si>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</si>
  <si>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</si>
  <si>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</si>
  <si>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</si>
  <si>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</si>
  <si>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</si>
  <si>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</si>
  <si>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</si>
  <si>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</si>
  <si>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</si>
  <si>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</si>
  <si>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</si>
  <si>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</si>
  <si>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</si>
  <si>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</si>
  <si>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</si>
  <si>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</si>
  <si>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</si>
  <si>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</si>
  <si>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</si>
  <si>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</si>
  <si>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</si>
  <si>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</si>
  <si>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</si>
  <si>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</si>
  <si>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</si>
  <si>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</si>
  <si>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</si>
  <si>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</si>
  <si>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</si>
  <si>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</si>
  <si>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</si>
  <si>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</si>
  <si>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</si>
  <si>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</si>
  <si>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</si>
  <si>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</si>
  <si>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</si>
  <si>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</si>
  <si>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</si>
  <si>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</si>
  <si>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</si>
  <si>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</si>
  <si>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</si>
  <si>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</si>
  <si>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</si>
  <si>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</si>
  <si>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</si>
  <si>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</si>
  <si>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</si>
  <si>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</si>
  <si>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</si>
  <si>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</si>
  <si>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</si>
  <si>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</si>
  <si>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</si>
  <si>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</si>
  <si>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</si>
  <si>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</si>
  <si>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</si>
  <si>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</si>
  <si>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</si>
  <si>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</si>
  <si>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</si>
  <si>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</si>
  <si>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</si>
  <si>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</si>
  <si>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</si>
  <si>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</si>
  <si>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</si>
  <si>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</si>
  <si>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</si>
  <si>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</si>
  <si>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</si>
  <si>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</si>
  <si>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</si>
  <si>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</si>
  <si>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</si>
  <si>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</si>
  <si>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</si>
  <si>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</si>
  <si>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</si>
  <si>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</si>
  <si>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</si>
  <si>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</si>
  <si>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</si>
  <si>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</si>
  <si>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</si>
  <si>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</si>
  <si>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</si>
  <si>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</si>
  <si>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</si>
  <si>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</si>
  <si>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</si>
  <si>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</si>
  <si>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</si>
  <si>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</si>
  <si>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</si>
  <si>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</si>
  <si>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</si>
  <si>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</si>
  <si>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</si>
  <si>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</si>
  <si>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</si>
  <si>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</si>
  <si>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</si>
  <si>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</si>
  <si>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</si>
  <si>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</si>
  <si>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</si>
  <si>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</si>
  <si>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</si>
  <si>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</si>
  <si>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</si>
  <si>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</si>
  <si>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</si>
  <si>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</si>
  <si>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</si>
  <si>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</si>
  <si>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</si>
  <si>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</si>
  <si>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</si>
  <si>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</si>
  <si>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</si>
  <si>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</si>
  <si>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</si>
  <si>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</si>
  <si>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</si>
  <si>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</si>
  <si>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</si>
  <si>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</si>
  <si>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</si>
  <si>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</si>
  <si>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</si>
  <si>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</si>
  <si>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</si>
  <si>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</si>
  <si>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</si>
  <si>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</si>
  <si>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</si>
  <si>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</si>
  <si>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</si>
  <si>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</si>
  <si>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</si>
  <si>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</si>
  <si>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</si>
  <si>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</si>
  <si>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</si>
  <si>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</si>
  <si>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</si>
  <si>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</si>
  <si>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</si>
  <si>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</si>
  <si>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</si>
  <si>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</si>
  <si>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</si>
  <si>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</si>
  <si>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</si>
  <si>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</si>
  <si>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</si>
  <si>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</si>
  <si>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</si>
  <si>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</si>
  <si>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</si>
  <si>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</si>
  <si>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</si>
  <si>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</si>
  <si>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</si>
  <si>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</si>
  <si>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</si>
  <si>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</si>
  <si>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</si>
  <si>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</si>
  <si>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</si>
  <si>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</si>
  <si>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</si>
  <si>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</si>
  <si>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</si>
  <si>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</si>
  <si>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</si>
  <si>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</si>
  <si>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</si>
  <si>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</si>
  <si>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</si>
  <si>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</si>
  <si>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</si>
  <si>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</si>
  <si>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</si>
  <si>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</si>
  <si>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</si>
  <si>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</si>
  <si>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</si>
  <si>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</si>
  <si>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</si>
  <si>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</si>
  <si>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</si>
  <si>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</si>
  <si>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</si>
  <si>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</si>
  <si>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</si>
  <si>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</si>
  <si>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</si>
  <si>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</si>
  <si>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</si>
  <si>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</si>
  <si>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</si>
  <si>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</si>
  <si>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</si>
  <si>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</si>
  <si>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</si>
  <si>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</si>
  <si>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</si>
  <si>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</si>
  <si>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</si>
  <si>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</si>
  <si>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</si>
  <si>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</si>
  <si>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</si>
  <si>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</si>
  <si>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</si>
  <si>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</si>
  <si>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</si>
  <si>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</si>
  <si>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</si>
  <si>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</si>
  <si>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</si>
  <si>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</si>
  <si>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</si>
  <si>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</si>
  <si>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</si>
  <si>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</si>
  <si>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</si>
  <si>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</si>
  <si>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</si>
  <si>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</si>
  <si>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</si>
  <si>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</si>
  <si>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</si>
  <si>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</si>
  <si>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</si>
  <si>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</si>
  <si>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</si>
  <si>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</si>
  <si>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</si>
  <si>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</si>
  <si>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</si>
  <si>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</si>
  <si>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</si>
  <si>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</si>
  <si>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</si>
  <si>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</si>
  <si>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</si>
  <si>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</si>
  <si>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</si>
  <si>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</si>
  <si>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</si>
  <si>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</si>
  <si>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</si>
  <si>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</si>
  <si>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</si>
  <si>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</si>
  <si>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</si>
  <si>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</si>
  <si>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</si>
  <si>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</si>
  <si>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</si>
  <si>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</si>
  <si>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</si>
  <si>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</si>
  <si>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</si>
  <si>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</si>
  <si>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</si>
  <si>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</si>
  <si>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</si>
  <si>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</si>
  <si>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</si>
  <si>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</si>
  <si>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</si>
  <si>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</si>
  <si>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</si>
  <si>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</si>
  <si>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</si>
  <si>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</si>
  <si>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</si>
  <si>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</si>
  <si>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</si>
  <si>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</si>
  <si>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</si>
  <si>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</si>
  <si>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</si>
  <si>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</si>
  <si>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</si>
  <si>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</si>
  <si>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</si>
  <si>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</si>
  <si>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</si>
  <si>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</si>
  <si>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</si>
  <si>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</si>
  <si>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</si>
  <si>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</si>
  <si>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</si>
  <si>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</si>
  <si>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</si>
  <si>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</si>
  <si>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</si>
  <si>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</si>
  <si>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</si>
  <si>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</si>
  <si>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</si>
  <si>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</si>
  <si>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</si>
  <si>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</si>
  <si>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</si>
  <si>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</si>
  <si>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</si>
  <si>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</si>
  <si>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</si>
  <si>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</si>
  <si>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</si>
  <si>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</si>
  <si>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</si>
  <si>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</si>
  <si>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</si>
  <si>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</si>
  <si>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</si>
  <si>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</si>
  <si>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</si>
  <si>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</si>
  <si>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</si>
  <si>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</si>
  <si>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</si>
  <si>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</si>
  <si>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</si>
  <si>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</si>
  <si>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</si>
  <si>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</si>
  <si>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</si>
  <si>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</si>
  <si>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</si>
  <si>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</si>
  <si>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</si>
  <si>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</si>
  <si>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</si>
  <si>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</si>
  <si>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</si>
  <si>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</si>
  <si>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</si>
  <si>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</si>
  <si>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</si>
  <si>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</si>
  <si>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</si>
  <si>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</si>
  <si>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</si>
  <si>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</si>
  <si>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</si>
  <si>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</si>
  <si>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</si>
  <si>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</si>
  <si>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</si>
  <si>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</si>
  <si>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</si>
  <si>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</si>
  <si>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</si>
  <si>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</si>
  <si>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</si>
  <si>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</si>
  <si>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</si>
  <si>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</si>
  <si>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</si>
  <si>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</si>
  <si>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</si>
  <si>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</si>
  <si>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</si>
  <si>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</si>
  <si>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</si>
  <si>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</si>
  <si>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</si>
  <si>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</si>
  <si>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</si>
  <si>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</si>
  <si>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</si>
  <si>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</si>
  <si>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</si>
  <si>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</si>
  <si>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</si>
  <si>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</si>
  <si>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</si>
  <si>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</si>
  <si>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</si>
  <si>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</si>
  <si>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</si>
  <si>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</si>
  <si>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</si>
  <si>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</si>
  <si>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</si>
  <si>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</si>
  <si>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</si>
  <si>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</si>
  <si>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</si>
  <si>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</si>
  <si>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</si>
  <si>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</si>
  <si>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</si>
  <si>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</si>
  <si>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</si>
  <si>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</si>
  <si>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</si>
  <si>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</si>
  <si>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</si>
  <si>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</si>
  <si>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</si>
  <si>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</si>
  <si>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</si>
  <si>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</si>
  <si>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</si>
  <si>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</si>
  <si>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</si>
  <si>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</si>
  <si>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</si>
  <si>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</si>
  <si>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</si>
  <si>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</si>
  <si>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</si>
  <si>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</si>
  <si>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</si>
  <si>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</si>
  <si>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</si>
  <si>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</si>
  <si>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</si>
  <si>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</si>
  <si>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</si>
  <si>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</si>
  <si>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</si>
  <si>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</si>
  <si>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</si>
  <si>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</si>
  <si>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</si>
  <si>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</si>
  <si>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</si>
  <si>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</si>
  <si>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</si>
  <si>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</si>
  <si>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</si>
  <si>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</si>
  <si>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</si>
  <si>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</si>
  <si>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</si>
  <si>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</si>
  <si>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</si>
  <si>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</si>
  <si>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</si>
  <si>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</si>
  <si>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</si>
  <si>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</si>
  <si>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</si>
  <si>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</si>
  <si>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</si>
  <si>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</si>
  <si>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</si>
  <si>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</si>
  <si>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</si>
  <si>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</si>
  <si>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</si>
  <si>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</si>
  <si>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</si>
  <si>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</si>
  <si>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</si>
  <si>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</si>
  <si>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</si>
  <si>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</si>
  <si>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</si>
  <si>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</si>
  <si>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</si>
  <si>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</si>
  <si>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</si>
  <si>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</si>
  <si>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</si>
  <si>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</si>
  <si>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</si>
  <si>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</si>
  <si>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</si>
  <si>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</si>
  <si>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</si>
  <si>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</si>
  <si>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</si>
  <si>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</si>
  <si>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</si>
  <si>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</si>
  <si>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</si>
  <si>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</si>
  <si>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</si>
  <si>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</si>
  <si>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</si>
  <si>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</si>
  <si>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</si>
  <si>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</si>
  <si>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</si>
  <si>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</si>
  <si>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</si>
  <si>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</si>
  <si>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</si>
  <si>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</si>
  <si>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</si>
  <si>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</si>
  <si>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</si>
  <si>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</si>
  <si>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</si>
  <si>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</si>
  <si>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</si>
  <si>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</si>
  <si>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</si>
  <si>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</si>
  <si>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</si>
  <si>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</si>
  <si>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</si>
  <si>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</si>
  <si>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</si>
  <si>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</si>
  <si>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</si>
  <si>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</si>
  <si>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</si>
  <si>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</si>
  <si>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</si>
  <si>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</si>
  <si>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</si>
  <si>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</si>
  <si>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</si>
  <si>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</si>
  <si>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</si>
  <si>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</si>
  <si>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</si>
  <si>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</si>
  <si>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</si>
  <si>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</si>
  <si>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</si>
  <si>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</si>
  <si>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</si>
  <si>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</si>
  <si>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</si>
  <si>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</si>
  <si>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</si>
  <si>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</si>
  <si>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</si>
  <si>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</si>
  <si>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</si>
  <si>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</si>
  <si>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</si>
  <si>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</si>
  <si>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</si>
  <si>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</si>
  <si>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</si>
  <si>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</si>
  <si>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</si>
  <si>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</si>
  <si>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</si>
  <si>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</si>
  <si>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</si>
  <si>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</si>
  <si>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</si>
  <si>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</si>
  <si>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</si>
  <si>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</si>
  <si>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</si>
  <si>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</si>
  <si>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</si>
  <si>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</si>
  <si>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</si>
  <si>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</si>
  <si>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</si>
  <si>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</si>
  <si>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</si>
  <si>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</si>
  <si>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</si>
  <si>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</si>
  <si>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</si>
  <si>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</si>
  <si>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</si>
  <si>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</si>
  <si>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</si>
  <si>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</si>
  <si>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</si>
  <si>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</si>
  <si>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</si>
  <si>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</si>
  <si>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</si>
  <si>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</si>
  <si>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</si>
  <si>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</si>
  <si>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</si>
  <si>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</si>
  <si>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</si>
  <si>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</si>
  <si>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</si>
  <si>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</si>
  <si>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</si>
  <si>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</si>
  <si>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</si>
  <si>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</si>
  <si>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</si>
  <si>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</si>
  <si>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</si>
  <si>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</si>
  <si>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</si>
  <si>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</si>
  <si>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</si>
  <si>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</si>
  <si>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</si>
  <si>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</si>
  <si>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</si>
  <si>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</si>
  <si>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</si>
  <si>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</si>
  <si>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</si>
  <si>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</si>
  <si>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</si>
  <si>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</si>
  <si>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</si>
  <si>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</si>
  <si>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</si>
  <si>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</si>
  <si>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</si>
  <si>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</si>
  <si>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</si>
  <si>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</si>
  <si>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</si>
  <si>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</si>
  <si>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</si>
  <si>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</si>
  <si>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</si>
  <si>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</si>
  <si>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</si>
  <si>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</si>
  <si>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</si>
  <si>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</si>
  <si>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</si>
  <si>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</si>
  <si>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</si>
  <si>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</si>
  <si>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</si>
  <si>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</si>
  <si>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</si>
  <si>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</si>
  <si>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</si>
  <si>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</si>
  <si>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</si>
  <si>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</si>
  <si>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</si>
  <si>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</si>
  <si>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</si>
  <si>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</si>
  <si>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</si>
  <si>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</si>
  <si>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</si>
  <si>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</si>
  <si>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</si>
  <si>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</si>
  <si>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</si>
  <si>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</si>
  <si>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</si>
  <si>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</si>
  <si>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</si>
  <si>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</si>
  <si>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</si>
  <si>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</si>
  <si>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</si>
  <si>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</si>
  <si>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</si>
  <si>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</si>
  <si>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</si>
  <si>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</si>
  <si>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</si>
  <si>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</si>
  <si>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</si>
  <si>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</si>
  <si>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</si>
  <si>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</si>
  <si>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</si>
  <si>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</si>
  <si>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</si>
  <si>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</si>
  <si>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</si>
  <si>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</si>
  <si>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</si>
  <si>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</si>
  <si>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</si>
  <si>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</si>
  <si>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</si>
  <si>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</si>
  <si>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</si>
  <si>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</si>
  <si>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</si>
  <si>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</si>
  <si>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</si>
  <si>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</si>
  <si>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</si>
  <si>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</si>
  <si>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</si>
  <si>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</si>
  <si>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</si>
  <si>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</si>
  <si>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</si>
  <si>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</si>
  <si>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</si>
  <si>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</si>
  <si>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</si>
  <si>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</si>
  <si>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</si>
  <si>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</si>
  <si>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</si>
  <si>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</si>
  <si>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</si>
  <si>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</si>
  <si>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</si>
  <si>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</si>
  <si>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</si>
  <si>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</si>
  <si>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</si>
  <si>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</si>
  <si>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</si>
  <si>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</si>
  <si>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</si>
  <si>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</si>
  <si>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</si>
  <si>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</si>
  <si>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</si>
  <si>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</si>
  <si>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</si>
  <si>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</si>
  <si>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</si>
  <si>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</si>
  <si>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</si>
  <si>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</si>
  <si>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</si>
  <si>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</si>
  <si>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</si>
  <si>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</si>
  <si>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</si>
  <si>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</si>
  <si>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</si>
  <si>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</si>
  <si>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</si>
  <si>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</si>
  <si>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</si>
  <si>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</si>
  <si>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</si>
  <si>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</si>
  <si>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</si>
  <si>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</si>
  <si>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</si>
  <si>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</si>
  <si>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</si>
  <si>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</si>
  <si>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</si>
  <si>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</si>
  <si>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</si>
  <si>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</si>
  <si>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</si>
  <si>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</si>
  <si>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</si>
  <si>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</si>
  <si>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</si>
  <si>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</si>
  <si>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</si>
  <si>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</si>
  <si>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</si>
  <si>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</si>
  <si>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</si>
  <si>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</si>
  <si>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</si>
  <si>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</si>
  <si>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</si>
  <si>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</si>
  <si>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</si>
  <si>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</si>
  <si>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</si>
  <si>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</si>
  <si>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</si>
  <si>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</si>
  <si>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</si>
  <si>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</si>
  <si>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</si>
  <si>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</si>
  <si>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</si>
  <si>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</si>
  <si>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</si>
  <si>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</si>
  <si>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</si>
  <si>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</si>
  <si>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</si>
  <si>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</si>
  <si>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</si>
  <si>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</si>
  <si>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</si>
  <si>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</si>
  <si>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</si>
  <si>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</si>
  <si>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</si>
  <si>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</si>
  <si>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</si>
  <si>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</si>
  <si>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</si>
  <si>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</si>
  <si>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</si>
  <si>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</si>
  <si>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</si>
  <si>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</si>
  <si>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</si>
  <si>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</si>
  <si>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</si>
  <si>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</si>
  <si>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</si>
  <si>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</si>
  <si>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</si>
  <si>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</si>
  <si>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</si>
  <si>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</si>
  <si>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</si>
  <si>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</si>
  <si>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</si>
  <si>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</si>
  <si>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</si>
  <si>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</si>
  <si>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</si>
  <si>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</si>
  <si>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</si>
  <si>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</si>
  <si>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</si>
  <si>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</si>
  <si>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</si>
  <si>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</si>
  <si>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</si>
  <si>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</si>
  <si>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</si>
  <si>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</si>
  <si>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</si>
  <si>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</si>
  <si>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</si>
  <si>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</si>
  <si>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</si>
  <si>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</si>
  <si>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</si>
  <si>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</si>
  <si>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</si>
  <si>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</si>
  <si>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</si>
  <si>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</si>
  <si>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</si>
  <si>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</si>
  <si>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</si>
  <si>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</si>
  <si>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</si>
  <si>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</si>
  <si>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</si>
  <si>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</si>
  <si>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</si>
  <si>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</si>
  <si>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</si>
  <si>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</si>
  <si>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</si>
  <si>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</si>
  <si>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</si>
  <si>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</si>
  <si>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</si>
  <si>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</si>
  <si>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</si>
  <si>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</si>
  <si>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</si>
  <si>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</si>
  <si>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</si>
  <si>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</si>
  <si>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</si>
  <si>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</si>
  <si>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</si>
  <si>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</si>
  <si>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</si>
  <si>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</si>
  <si>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</si>
  <si>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</si>
  <si>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</si>
  <si>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</si>
  <si>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</si>
  <si>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</si>
  <si>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</si>
  <si>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</si>
  <si>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</si>
  <si>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</si>
  <si>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</si>
  <si>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</si>
  <si>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</si>
  <si>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</si>
  <si>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</si>
  <si>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</si>
  <si>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</si>
  <si>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</si>
  <si>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</si>
  <si>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</si>
  <si>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</si>
  <si>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</si>
  <si>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</si>
  <si>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</si>
  <si>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</si>
  <si>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</si>
  <si>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</si>
  <si>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</si>
  <si>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</si>
  <si>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</si>
  <si>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</si>
  <si>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</si>
  <si>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</si>
  <si>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</si>
  <si>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</si>
  <si>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</si>
  <si>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</si>
  <si>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</si>
  <si>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</si>
  <si>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</si>
  <si>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</si>
  <si>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</si>
  <si>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</si>
  <si>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</si>
  <si>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</si>
  <si>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</si>
  <si>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</si>
  <si>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</si>
  <si>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</si>
  <si>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</si>
  <si>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</si>
  <si>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</si>
  <si>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</si>
  <si>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</si>
  <si>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</si>
  <si>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</si>
  <si>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</si>
  <si>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</si>
  <si>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</si>
  <si>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</si>
  <si>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</si>
  <si>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</si>
  <si>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</si>
  <si>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</si>
  <si>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</si>
  <si>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</si>
  <si>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</si>
  <si>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</si>
  <si>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</si>
  <si>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</si>
  <si>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</si>
  <si>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</si>
  <si>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</si>
  <si>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</si>
  <si>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</si>
  <si>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</si>
  <si>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</si>
  <si>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</si>
  <si>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</si>
  <si>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</si>
  <si>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</si>
  <si>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</si>
  <si>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</si>
  <si>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</si>
  <si>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</si>
  <si>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</si>
  <si>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</si>
  <si>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</si>
  <si>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</si>
  <si>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</si>
  <si>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</si>
  <si>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</si>
  <si>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</si>
  <si>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</si>
  <si>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</si>
  <si>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</si>
  <si>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</si>
  <si>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</si>
  <si>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</si>
  <si>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</si>
  <si>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</si>
  <si>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</si>
  <si>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</si>
  <si>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</si>
  <si>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</si>
  <si>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</si>
  <si>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</si>
  <si>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</si>
  <si>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</si>
  <si>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</si>
  <si>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</si>
  <si>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</si>
  <si>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</si>
  <si>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</si>
  <si>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</si>
  <si>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</si>
  <si>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</si>
  <si>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</si>
  <si>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</si>
  <si>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</si>
  <si>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</si>
  <si>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</si>
  <si>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</si>
  <si>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</si>
  <si>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</si>
  <si>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</si>
  <si>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</si>
  <si>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</si>
  <si>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</si>
  <si>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</si>
  <si>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</si>
  <si>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</si>
  <si>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</si>
  <si>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</si>
  <si>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</si>
  <si>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</si>
  <si>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</si>
  <si>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</si>
  <si>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</si>
  <si>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</si>
  <si>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</si>
  <si>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</si>
  <si>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</si>
  <si>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</si>
  <si>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</si>
  <si>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</si>
  <si>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</si>
  <si>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</si>
  <si>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</si>
  <si>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</si>
  <si>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</si>
  <si>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</si>
  <si>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</si>
  <si>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</si>
  <si>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</si>
  <si>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</si>
  <si>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</si>
  <si>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</si>
  <si>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</si>
  <si>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</si>
  <si>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</si>
  <si>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</si>
  <si>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</si>
  <si>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</si>
  <si>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</si>
  <si>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</si>
  <si>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</si>
  <si>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</si>
  <si>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</si>
  <si>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</si>
  <si>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</si>
  <si>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</si>
  <si>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</si>
  <si>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</si>
  <si>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</si>
  <si>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</si>
  <si>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</si>
  <si>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</si>
  <si>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</si>
  <si>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</si>
  <si>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</si>
  <si>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</si>
  <si>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</si>
  <si>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</si>
  <si>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</si>
  <si>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</si>
  <si>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</si>
  <si>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</si>
  <si>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</si>
  <si>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</si>
  <si>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</si>
  <si>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</si>
  <si>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</si>
  <si>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</si>
  <si>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</si>
  <si>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</si>
  <si>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</si>
  <si>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</si>
  <si>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</si>
  <si>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</si>
  <si>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</si>
  <si>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</si>
  <si>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</si>
  <si>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</si>
  <si>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</si>
  <si>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</si>
  <si>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</si>
  <si>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</si>
  <si>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</si>
  <si>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</si>
  <si>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</si>
  <si>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</si>
  <si>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</si>
  <si>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</si>
  <si>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</si>
  <si>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</si>
  <si>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</si>
  <si>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</si>
  <si>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</si>
  <si>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</si>
  <si>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</si>
  <si>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</si>
  <si>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</si>
  <si>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</si>
  <si>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</si>
  <si>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</si>
  <si>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</si>
  <si>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</si>
  <si>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</si>
  <si>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</si>
  <si>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</si>
  <si>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</si>
  <si>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</si>
  <si>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</si>
  <si>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</si>
  <si>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</si>
  <si>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</si>
  <si>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</si>
  <si>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</si>
  <si>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</si>
  <si>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</si>
  <si>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</si>
  <si>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</si>
  <si>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</si>
  <si>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</si>
  <si>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</si>
  <si>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</si>
  <si>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</si>
  <si>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</si>
  <si>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</si>
  <si>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</si>
  <si>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</si>
  <si>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</si>
  <si>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</si>
  <si>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</si>
  <si>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</si>
  <si>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</si>
  <si>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</si>
  <si>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</si>
  <si>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</si>
  <si>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</si>
  <si>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</si>
  <si>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</si>
  <si>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</si>
  <si>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</si>
  <si>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</si>
  <si>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</si>
  <si>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</si>
  <si>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</si>
  <si>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</si>
  <si>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</si>
  <si>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</si>
  <si>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</si>
  <si>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</si>
  <si>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</si>
  <si>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</si>
  <si>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</si>
  <si>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</si>
  <si>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</si>
  <si>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</si>
  <si>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</si>
  <si>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</si>
  <si>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</si>
  <si>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</si>
  <si>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</si>
  <si>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</si>
  <si>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</si>
  <si>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</si>
  <si>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</si>
  <si>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</si>
  <si>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</si>
  <si>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</si>
  <si>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</si>
  <si>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</si>
  <si>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</si>
  <si>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</si>
  <si>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</si>
  <si>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</si>
  <si>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</si>
  <si>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</si>
  <si>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</si>
  <si>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</si>
  <si>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</si>
  <si>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</si>
  <si>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</si>
  <si>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</si>
  <si>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</si>
  <si>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</si>
  <si>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</si>
  <si>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</si>
  <si>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</si>
  <si>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</si>
  <si>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</si>
  <si>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</si>
  <si>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</si>
  <si>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</si>
  <si>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</si>
  <si>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</si>
  <si>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</si>
  <si>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</si>
  <si>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</si>
  <si>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</si>
  <si>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</si>
  <si>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</si>
  <si>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</si>
  <si>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</si>
  <si>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</si>
  <si>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</si>
  <si>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</si>
  <si>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</si>
  <si>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</si>
  <si>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</si>
  <si>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</si>
  <si>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</si>
  <si>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</si>
  <si>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</si>
  <si>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</si>
  <si>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</si>
  <si>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</si>
  <si>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</si>
  <si>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</si>
  <si>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</si>
  <si>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</si>
  <si>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</si>
  <si>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</si>
  <si>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</si>
  <si>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</si>
  <si>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</si>
  <si>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</si>
  <si>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</si>
  <si>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</si>
  <si>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</si>
  <si>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</si>
  <si>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</si>
  <si>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</si>
  <si>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</si>
  <si>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</si>
  <si>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</si>
  <si>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</si>
  <si>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</si>
  <si>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</si>
  <si>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</si>
  <si>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</si>
  <si>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</si>
  <si>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</si>
  <si>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</si>
  <si>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</si>
  <si>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</si>
  <si>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</si>
  <si>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</si>
  <si>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</si>
  <si>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</si>
  <si>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</si>
  <si>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</si>
  <si>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</si>
  <si>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</si>
  <si>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</si>
  <si>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</si>
  <si>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</si>
  <si>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</si>
  <si>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</si>
  <si>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</si>
  <si>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</si>
  <si>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</si>
  <si>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</si>
  <si>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</si>
  <si>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</si>
  <si>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</si>
  <si>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</si>
  <si>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</si>
  <si>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</si>
  <si>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</si>
  <si>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</si>
  <si>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</si>
  <si>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</si>
  <si>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</si>
  <si>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</si>
  <si>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</si>
  <si>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</si>
  <si>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</si>
  <si>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</si>
  <si>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</si>
  <si>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</si>
  <si>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</si>
  <si>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</si>
  <si>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</si>
  <si>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</si>
  <si>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</si>
  <si>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</si>
  <si>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</si>
  <si>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</si>
  <si>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</si>
  <si>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</si>
  <si>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</si>
  <si>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</si>
  <si>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</si>
  <si>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</si>
  <si>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</si>
  <si>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</si>
  <si>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</si>
  <si>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</si>
  <si>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</si>
  <si>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</si>
  <si>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</si>
  <si>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</si>
  <si>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</si>
  <si>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</si>
  <si>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</si>
  <si>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</si>
  <si>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</si>
  <si>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</si>
  <si>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</si>
  <si>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</si>
  <si>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</si>
  <si>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</si>
  <si>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</si>
  <si>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</si>
  <si>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</si>
  <si>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</si>
  <si>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</si>
  <si>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</si>
  <si>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</si>
  <si>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</si>
  <si>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</si>
  <si>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</si>
  <si>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</si>
  <si>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</si>
  <si>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</si>
  <si>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</si>
  <si>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</si>
  <si>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</si>
  <si>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</si>
  <si>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</si>
  <si>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</si>
  <si>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</si>
  <si>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</si>
  <si>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</si>
  <si>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</si>
  <si>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</si>
  <si>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</si>
  <si>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</si>
  <si>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</si>
  <si>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</si>
  <si>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</si>
  <si>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</si>
  <si>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</si>
  <si>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</si>
  <si>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</si>
  <si>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</si>
  <si>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</si>
  <si>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</si>
  <si>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</si>
  <si>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</si>
  <si>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</si>
  <si>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</si>
  <si>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</si>
  <si>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</si>
  <si>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</si>
  <si>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</si>
  <si>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</si>
  <si>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</si>
  <si>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</si>
  <si>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</si>
  <si>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</si>
  <si>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</si>
  <si>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</si>
  <si>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</si>
  <si>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</si>
  <si>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</si>
  <si>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</si>
  <si>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</si>
  <si>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</si>
  <si>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</si>
  <si>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</si>
  <si>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</si>
  <si>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</si>
  <si>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</si>
  <si>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</si>
  <si>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</si>
  <si>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</si>
  <si>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</si>
  <si>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</si>
  <si>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</si>
  <si>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</si>
  <si>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</si>
  <si>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</si>
  <si>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</si>
  <si>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</si>
  <si>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</si>
  <si>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</si>
  <si>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</si>
  <si>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</si>
  <si>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</si>
  <si>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</si>
  <si>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</si>
  <si>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</si>
  <si>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</si>
  <si>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</si>
  <si>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</si>
  <si>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</si>
  <si>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</si>
  <si>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</si>
  <si>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</si>
  <si>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</si>
  <si>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</si>
  <si>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</si>
  <si>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</si>
  <si>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</si>
  <si>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</si>
  <si>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</si>
  <si>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</si>
  <si>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</si>
  <si>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</si>
  <si>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</si>
  <si>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</si>
  <si>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</si>
  <si>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</si>
  <si>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</si>
  <si>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</si>
  <si>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</si>
  <si>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</si>
  <si>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</si>
  <si>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</si>
  <si>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</si>
  <si>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</si>
  <si>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</si>
  <si>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</si>
  <si>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</si>
  <si>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</si>
  <si>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</si>
  <si>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</si>
  <si>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</si>
  <si>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</si>
  <si>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</si>
  <si>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</si>
  <si>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</si>
  <si>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</si>
  <si>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</si>
  <si>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</si>
  <si>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</si>
  <si>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</si>
  <si>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</si>
  <si>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</si>
  <si>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</si>
  <si>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</si>
  <si>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</si>
  <si>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</si>
  <si>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</si>
  <si>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</si>
  <si>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</si>
  <si>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</si>
  <si>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</si>
  <si>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</si>
  <si>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</si>
  <si>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</si>
  <si>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</si>
  <si>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</si>
  <si>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</si>
  <si>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</si>
  <si>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</si>
  <si>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</si>
  <si>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</si>
  <si>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</si>
  <si>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</si>
  <si>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</si>
  <si>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</si>
  <si>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</si>
  <si>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</si>
  <si>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</si>
  <si>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</si>
  <si>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</si>
  <si>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</si>
  <si>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</si>
  <si>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</si>
  <si>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</si>
  <si>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</si>
  <si>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</si>
  <si>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</si>
  <si>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</si>
  <si>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</si>
  <si>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</si>
  <si>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</si>
  <si>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</si>
  <si>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</si>
  <si>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</si>
  <si>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</si>
  <si>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</si>
  <si>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</si>
  <si>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</si>
  <si>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</si>
  <si>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</si>
  <si>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</si>
  <si>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</si>
  <si>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</si>
  <si>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</si>
  <si>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</si>
  <si>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</si>
  <si>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</si>
  <si>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</si>
  <si>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</si>
  <si>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</si>
  <si>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</si>
  <si>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</si>
  <si>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</si>
  <si>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</si>
  <si>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</si>
  <si>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</si>
  <si>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</si>
  <si>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</si>
  <si>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</si>
  <si>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</si>
  <si>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</si>
  <si>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</si>
  <si>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</si>
  <si>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</si>
  <si>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</si>
  <si>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</si>
  <si>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</si>
  <si>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</si>
  <si>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</si>
  <si>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</si>
  <si>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</si>
  <si>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</si>
  <si>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</si>
  <si>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</si>
  <si>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</si>
  <si>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</si>
  <si>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</si>
  <si>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</si>
  <si>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</si>
  <si>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</si>
  <si>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</si>
  <si>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</si>
  <si>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</si>
  <si>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</si>
  <si>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</si>
  <si>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</si>
  <si>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</si>
  <si>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</si>
  <si>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</si>
  <si>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</si>
  <si>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</si>
  <si>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</si>
  <si>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</si>
  <si>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</si>
  <si>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</si>
  <si>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</si>
  <si>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</si>
  <si>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</si>
  <si>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</si>
  <si>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</si>
  <si>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</si>
  <si>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</si>
  <si>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</si>
  <si>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</si>
  <si>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</si>
  <si>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</si>
  <si>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</si>
  <si>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</si>
  <si>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</si>
  <si>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</si>
  <si>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</si>
  <si>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</si>
  <si>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</si>
  <si>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</si>
  <si>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</si>
  <si>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</si>
  <si>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</si>
  <si>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</si>
  <si>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</si>
  <si>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</si>
  <si>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</si>
  <si>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</si>
  <si>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</si>
  <si>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</si>
  <si>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</si>
  <si>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</si>
  <si>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</si>
  <si>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</si>
  <si>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</si>
  <si>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</si>
  <si>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</si>
  <si>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</si>
  <si>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</si>
  <si>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</si>
  <si>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</si>
  <si>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</si>
  <si>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</si>
  <si>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</si>
  <si>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</si>
  <si>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</si>
  <si>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</si>
  <si>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</si>
  <si>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</si>
  <si>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</si>
  <si>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</si>
  <si>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</si>
  <si>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</si>
  <si>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</si>
  <si>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</si>
  <si>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</si>
  <si>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</si>
  <si>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</si>
  <si>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</si>
  <si>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</si>
  <si>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</si>
  <si>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</si>
  <si>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</si>
  <si>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</si>
  <si>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</si>
  <si>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</si>
  <si>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</si>
  <si>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</si>
  <si>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</si>
  <si>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</si>
  <si>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</si>
  <si>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</si>
  <si>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</si>
  <si>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</si>
  <si>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</si>
  <si>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</si>
  <si>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</si>
  <si>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</si>
  <si>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</si>
  <si>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</si>
  <si>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</si>
  <si>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</si>
  <si>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</si>
  <si>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</si>
  <si>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</si>
  <si>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</si>
  <si>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</si>
  <si>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</si>
  <si>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</si>
  <si>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</si>
  <si>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</si>
  <si>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</si>
  <si>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</si>
  <si>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</si>
  <si>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</si>
  <si>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</si>
  <si>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</si>
  <si>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</si>
  <si>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</si>
  <si>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</si>
  <si>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</si>
  <si>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</si>
  <si>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</si>
  <si>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</si>
  <si>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</si>
  <si>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</si>
  <si>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</si>
  <si>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</si>
  <si>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</si>
  <si>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</si>
  <si>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</si>
  <si>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</si>
  <si>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</si>
  <si>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</si>
  <si>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</si>
  <si>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</si>
  <si>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</si>
  <si>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</si>
  <si>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</si>
  <si>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</si>
  <si>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</si>
  <si>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</si>
  <si>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</si>
  <si>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</si>
  <si>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</si>
  <si>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</si>
  <si>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</si>
  <si>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</si>
  <si>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</si>
  <si>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</si>
  <si>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</si>
  <si>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</si>
  <si>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</si>
  <si>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</si>
  <si>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</si>
  <si>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</si>
  <si>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</si>
  <si>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</si>
  <si>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</si>
  <si>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</si>
  <si>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</si>
  <si>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</si>
  <si>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</si>
  <si>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</si>
  <si>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</si>
  <si>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</si>
  <si>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</si>
  <si>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</si>
  <si>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</si>
  <si>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</si>
  <si>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</si>
  <si>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</si>
  <si>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</si>
  <si>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</si>
  <si>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</si>
  <si>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</si>
  <si>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</si>
  <si>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</si>
  <si>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</si>
  <si>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</si>
  <si>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</si>
  <si>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</si>
  <si>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</si>
  <si>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</si>
  <si>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</si>
  <si>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</si>
  <si>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</si>
  <si>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</si>
  <si>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</si>
  <si>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</si>
  <si>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</si>
  <si>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</si>
  <si>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</si>
  <si>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</si>
  <si>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</si>
  <si>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</si>
  <si>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</si>
  <si>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</si>
  <si>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</si>
  <si>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</si>
  <si>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</si>
  <si>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</si>
  <si>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</si>
  <si>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</si>
  <si>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</si>
  <si>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</si>
  <si>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</si>
  <si>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</si>
  <si>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</si>
  <si>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</si>
  <si>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</si>
  <si>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</si>
  <si>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</si>
  <si>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</si>
  <si>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</si>
  <si>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</si>
  <si>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</si>
  <si>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</si>
  <si>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</si>
  <si>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</si>
  <si>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</si>
  <si>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</si>
  <si>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</si>
  <si>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</si>
  <si>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</si>
  <si>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</si>
  <si>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</si>
  <si>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</si>
  <si>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</si>
  <si>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</si>
  <si>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</si>
  <si>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</si>
  <si>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</si>
  <si>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</si>
  <si>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</si>
  <si>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</si>
  <si>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</si>
  <si>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</si>
  <si>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</si>
  <si>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</si>
  <si>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</si>
  <si>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</si>
  <si>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</si>
  <si>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</si>
  <si>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</si>
  <si>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</si>
  <si>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</si>
  <si>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</si>
  <si>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</si>
  <si>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</si>
  <si>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</si>
  <si>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</si>
  <si>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</si>
  <si>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</si>
  <si>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</si>
  <si>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</si>
  <si>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</si>
  <si>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</si>
  <si>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</si>
  <si>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</si>
  <si>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</si>
  <si>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</si>
  <si>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</si>
  <si>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</si>
  <si>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</si>
  <si>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</si>
  <si>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</si>
  <si>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</si>
  <si>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</si>
  <si>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</si>
  <si>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</si>
  <si>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</si>
  <si>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</si>
  <si>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</si>
  <si>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</si>
  <si>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</si>
  <si>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</si>
  <si>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</si>
  <si>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</si>
  <si>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</si>
  <si>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</si>
  <si>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</si>
  <si>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</si>
  <si>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</si>
  <si>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</si>
  <si>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</si>
  <si>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</si>
  <si>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</si>
  <si>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</si>
  <si>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</si>
  <si>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</si>
  <si>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</si>
  <si>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</si>
  <si>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</si>
  <si>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</si>
  <si>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</si>
  <si>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</si>
  <si>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</si>
  <si>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</si>
  <si>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</si>
  <si>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</si>
  <si>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</si>
  <si>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</si>
  <si>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</si>
  <si>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</si>
  <si>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</si>
  <si>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</si>
  <si>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</si>
  <si>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</si>
  <si>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</si>
  <si>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</si>
  <si>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</si>
  <si>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</si>
  <si>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</si>
  <si>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</si>
  <si>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</si>
  <si>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</si>
  <si>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</si>
  <si>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</si>
  <si>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</si>
  <si>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</si>
  <si>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</si>
  <si>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</si>
  <si>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</si>
  <si>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</si>
  <si>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</si>
  <si>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</si>
  <si>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</si>
  <si>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</si>
  <si>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</si>
  <si>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</si>
  <si>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</si>
  <si>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</si>
  <si>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</si>
  <si>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</si>
  <si>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</si>
  <si>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</si>
  <si>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</si>
  <si>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</si>
  <si>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</si>
  <si>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</si>
  <si>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</si>
  <si>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</si>
  <si>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</si>
  <si>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</si>
  <si>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</si>
  <si>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</si>
  <si>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</si>
  <si>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</si>
  <si>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</si>
  <si>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</si>
  <si>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</si>
  <si>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</si>
  <si>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</si>
  <si>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</si>
  <si>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</si>
  <si>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</si>
  <si>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</si>
  <si>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</si>
  <si>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</si>
  <si>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</si>
  <si>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</si>
  <si>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</si>
  <si>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</si>
  <si>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</si>
  <si>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</si>
  <si>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</si>
  <si>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</si>
  <si>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</si>
  <si>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</si>
  <si>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</si>
  <si>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</si>
  <si>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</si>
  <si>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</si>
  <si>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</si>
  <si>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</si>
  <si>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</si>
  <si>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</si>
  <si>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</si>
  <si>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</si>
  <si>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</si>
  <si>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</si>
  <si>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</si>
  <si>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</si>
  <si>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</si>
  <si>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</si>
  <si>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</si>
  <si>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</si>
  <si>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</si>
  <si>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</si>
  <si>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</si>
  <si>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</si>
  <si>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</si>
  <si>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</si>
  <si>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</si>
  <si>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</si>
  <si>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</si>
  <si>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</si>
  <si>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</si>
  <si>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</si>
  <si>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</si>
  <si>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</si>
  <si>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</si>
  <si>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</si>
  <si>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</si>
  <si>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</si>
  <si>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</si>
  <si>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</si>
  <si>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</si>
  <si>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</si>
  <si>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</si>
  <si>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</si>
  <si>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</si>
  <si>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</si>
  <si>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</si>
  <si>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</si>
  <si>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</si>
  <si>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</si>
  <si>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</si>
  <si>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</si>
  <si>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</si>
  <si>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</si>
  <si>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</si>
  <si>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</si>
  <si>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</si>
  <si>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</si>
  <si>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</si>
  <si>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</si>
  <si>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</si>
  <si>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</si>
  <si>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</si>
  <si>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</si>
  <si>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</si>
  <si>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</si>
  <si>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</si>
  <si>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</si>
  <si>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</si>
  <si>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</si>
  <si>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</si>
  <si>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</si>
  <si>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</si>
  <si>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</si>
  <si>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</si>
  <si>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</si>
  <si>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</si>
  <si>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</si>
  <si>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</si>
  <si>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</si>
  <si>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</si>
  <si>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</si>
  <si>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</si>
  <si>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</si>
  <si>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</si>
  <si>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</si>
  <si>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</si>
  <si>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</si>
  <si>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</si>
  <si>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</si>
  <si>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</si>
  <si>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</si>
  <si>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</si>
  <si>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</si>
  <si>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</si>
  <si>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</si>
  <si>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</si>
  <si>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</si>
  <si>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</si>
  <si>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</si>
  <si>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</si>
  <si>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</si>
  <si>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</si>
  <si>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</si>
  <si>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</si>
  <si>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</si>
  <si>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</si>
  <si>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</si>
  <si>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</si>
  <si>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</si>
  <si>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</si>
  <si>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</si>
  <si>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</si>
  <si>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</si>
  <si>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</si>
  <si>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</si>
  <si>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</si>
  <si>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</si>
  <si>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</si>
  <si>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</si>
  <si>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</si>
  <si>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</si>
  <si>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</si>
  <si>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</si>
  <si>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</si>
  <si>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</si>
  <si>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</si>
  <si>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</si>
  <si>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</si>
  <si>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</si>
  <si>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</si>
  <si>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</si>
  <si>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</si>
  <si>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</si>
  <si>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</si>
  <si>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</si>
  <si>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</si>
  <si>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</si>
  <si>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</si>
  <si>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</si>
  <si>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</si>
  <si>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</si>
  <si>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</si>
  <si>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</si>
  <si>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</si>
  <si>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</si>
  <si>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</si>
  <si>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</si>
  <si>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</si>
  <si>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</si>
  <si>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</si>
  <si>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</si>
  <si>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</si>
  <si>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</si>
  <si>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</si>
  <si>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</si>
  <si>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</si>
  <si>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</si>
  <si>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</si>
  <si>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</si>
  <si>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</si>
  <si>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</si>
  <si>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</si>
  <si>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</si>
  <si>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</si>
  <si>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</si>
  <si>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</si>
  <si>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</si>
  <si>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</si>
  <si>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</si>
  <si>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</si>
  <si>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</si>
  <si>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</si>
  <si>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</si>
  <si>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</si>
  <si>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</si>
  <si>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</si>
  <si>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</si>
  <si>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</si>
  <si>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</si>
  <si>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</si>
  <si>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</si>
  <si>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</si>
  <si>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</si>
  <si>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</si>
  <si>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</si>
  <si>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</si>
  <si>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</si>
  <si>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</si>
  <si>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</si>
  <si>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</si>
  <si>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</si>
  <si>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</si>
  <si>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</si>
  <si>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</si>
  <si>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</si>
  <si>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</si>
  <si>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</si>
  <si>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</si>
  <si>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</si>
  <si>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</si>
  <si>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</si>
  <si>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</si>
  <si>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</si>
  <si>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</si>
  <si>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</si>
  <si>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</si>
  <si>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</si>
  <si>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</si>
  <si>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</si>
  <si>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</si>
  <si>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</si>
  <si>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</si>
  <si>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</si>
  <si>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</si>
  <si>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</si>
  <si>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</si>
  <si>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</si>
  <si>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</si>
  <si>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</si>
  <si>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</si>
  <si>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</si>
  <si>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</si>
  <si>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</si>
  <si>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</si>
  <si>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</si>
  <si>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</si>
  <si>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</si>
  <si>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</si>
  <si>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</si>
  <si>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</si>
  <si>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</si>
  <si>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</si>
  <si>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</si>
  <si>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</si>
  <si>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</si>
  <si>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</si>
  <si>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</si>
  <si>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</si>
  <si>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</si>
  <si>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</si>
  <si>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</si>
  <si>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</si>
  <si>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</si>
  <si>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</si>
  <si>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</si>
  <si>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</si>
  <si>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</si>
  <si>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</si>
  <si>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</si>
  <si>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</si>
  <si>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</si>
  <si>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</si>
  <si>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</si>
  <si>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</si>
  <si>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</si>
  <si>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</si>
  <si>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</si>
  <si>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</si>
  <si>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</si>
  <si>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</si>
  <si>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</si>
  <si>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</si>
  <si>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</si>
  <si>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</si>
  <si>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</si>
  <si>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</si>
  <si>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</si>
  <si>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</si>
  <si>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</si>
  <si>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</si>
  <si>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</si>
  <si>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</si>
  <si>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</si>
  <si>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</si>
  <si>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</si>
  <si>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</si>
  <si>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</si>
  <si>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</si>
  <si>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</si>
  <si>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</si>
  <si>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</si>
  <si>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</si>
  <si>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</si>
  <si>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</si>
  <si>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</si>
  <si>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</si>
  <si>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</si>
  <si>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</si>
  <si>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</si>
  <si>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</si>
  <si>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</si>
  <si>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</si>
  <si>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</si>
  <si>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</si>
  <si>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</si>
  <si>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</si>
  <si>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</si>
  <si>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</si>
  <si>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</si>
  <si>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</si>
  <si>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</si>
  <si>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</si>
  <si>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</si>
  <si>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</si>
  <si>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</si>
  <si>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</si>
  <si>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</si>
  <si>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</si>
  <si>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</si>
  <si>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</si>
  <si>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</si>
  <si>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</si>
  <si>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</si>
  <si>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</si>
  <si>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</si>
  <si>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</si>
  <si>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</si>
  <si>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</si>
  <si>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</si>
  <si>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</si>
  <si>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</si>
  <si>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</si>
  <si>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</si>
  <si>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</si>
  <si>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</si>
  <si>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</si>
  <si>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</si>
  <si>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</si>
  <si>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</si>
  <si>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</si>
  <si>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</si>
  <si>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</si>
  <si>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</si>
  <si>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</si>
  <si>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</si>
  <si>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</si>
  <si>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</si>
  <si>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</si>
  <si>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</si>
  <si>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</si>
  <si>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</si>
  <si>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</si>
  <si>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</si>
  <si>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</si>
  <si>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</si>
  <si>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</si>
  <si>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</si>
  <si>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</si>
  <si>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</si>
  <si>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</si>
  <si>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</si>
  <si>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</si>
  <si>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</si>
  <si>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</si>
  <si>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</si>
  <si>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</si>
  <si>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</si>
  <si>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</si>
  <si>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</si>
  <si>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</si>
  <si>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</si>
  <si>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</si>
  <si>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</si>
  <si>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</si>
  <si>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</si>
  <si>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</si>
  <si>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</si>
  <si>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</si>
  <si>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</si>
  <si>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</si>
  <si>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</si>
  <si>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</si>
  <si>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</si>
  <si>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</si>
  <si>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</si>
  <si>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</si>
  <si>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</si>
  <si>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</si>
  <si>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</si>
  <si>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</si>
  <si>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</si>
  <si>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</si>
  <si>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</si>
  <si>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</si>
  <si>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</si>
  <si>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</si>
  <si>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</si>
  <si>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</si>
  <si>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</si>
  <si>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</si>
  <si>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</si>
  <si>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</si>
  <si>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</si>
  <si>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</si>
  <si>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</si>
  <si>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</si>
  <si>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</si>
  <si>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</si>
  <si>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</si>
  <si>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</si>
  <si>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</si>
  <si>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</si>
  <si>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</si>
  <si>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</si>
  <si>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</si>
  <si>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</si>
  <si>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</si>
  <si>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</si>
  <si>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</si>
  <si>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</si>
  <si>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</si>
  <si>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</si>
  <si>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</si>
  <si>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</si>
  <si>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</si>
  <si>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</si>
  <si>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</si>
  <si>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</si>
  <si>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</si>
  <si>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</si>
  <si>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</si>
  <si>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</si>
  <si>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</si>
  <si>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</si>
  <si>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</si>
  <si>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</si>
  <si>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</si>
  <si>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</si>
  <si>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</si>
  <si>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</si>
  <si>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</si>
  <si>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</si>
  <si>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</si>
  <si>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</si>
  <si>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</si>
  <si>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</si>
  <si>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</si>
  <si>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</si>
  <si>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</si>
  <si>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</si>
  <si>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</si>
  <si>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</si>
  <si>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</si>
  <si>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</si>
  <si>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</si>
  <si>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</si>
  <si>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</si>
  <si>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</si>
  <si>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</si>
  <si>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</si>
  <si>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</si>
  <si>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</si>
  <si>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</si>
  <si>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</si>
  <si>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</si>
  <si>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</si>
  <si>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</si>
  <si>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</si>
  <si>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</si>
  <si>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</si>
  <si>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</si>
  <si>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</si>
  <si>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</si>
  <si>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</si>
  <si>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</si>
  <si>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</si>
  <si>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</si>
  <si>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</si>
  <si>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</si>
  <si>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</si>
  <si>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</si>
  <si>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</si>
  <si>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</si>
  <si>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</si>
  <si>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</si>
  <si>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</si>
  <si>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</si>
  <si>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</si>
  <si>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</si>
  <si>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</si>
  <si>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</si>
  <si>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</si>
  <si>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</si>
  <si>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</si>
  <si>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</si>
  <si>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</si>
  <si>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</si>
  <si>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</si>
  <si>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</si>
  <si>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</si>
  <si>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</si>
  <si>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</si>
  <si>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</si>
  <si>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</si>
  <si>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</si>
  <si>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</si>
  <si>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</si>
  <si>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</si>
  <si>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</si>
  <si>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</si>
  <si>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</si>
  <si>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</si>
  <si>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</si>
  <si>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</si>
  <si>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</si>
  <si>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</si>
  <si>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</si>
  <si>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</si>
  <si>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</si>
  <si>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</si>
  <si>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</si>
  <si>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</si>
  <si>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</si>
  <si>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</si>
  <si>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</si>
  <si>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</si>
  <si>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</si>
  <si>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</si>
  <si>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</si>
  <si>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</si>
  <si>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</si>
  <si>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</si>
  <si>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</si>
  <si>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</si>
  <si>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</si>
  <si>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</si>
  <si>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</si>
  <si>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</si>
  <si>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</si>
  <si>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</si>
  <si>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</si>
  <si>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</si>
  <si>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</si>
  <si>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</si>
  <si>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</si>
  <si>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</si>
  <si>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</si>
  <si>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</si>
  <si>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</si>
  <si>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</si>
  <si>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</si>
  <si>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</si>
  <si>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</si>
  <si>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</si>
  <si>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</si>
  <si>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</si>
  <si>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</si>
  <si>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</si>
  <si>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</si>
  <si>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</si>
  <si>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</si>
  <si>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</si>
  <si>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</si>
  <si>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</si>
  <si>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</si>
  <si>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</si>
  <si>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</si>
  <si>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</si>
  <si>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</si>
  <si>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</si>
  <si>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</si>
  <si>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</si>
  <si>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</si>
  <si>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</si>
  <si>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</si>
  <si>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</si>
  <si>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</si>
  <si>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</si>
  <si>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</si>
  <si>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</si>
  <si>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</si>
  <si>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</si>
  <si>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</si>
  <si>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</si>
  <si>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</si>
  <si>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</si>
  <si>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</si>
  <si>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</si>
  <si>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</si>
  <si>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</si>
  <si>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</si>
  <si>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</si>
  <si>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</si>
  <si>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</si>
  <si>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</si>
  <si>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</si>
  <si>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</si>
  <si>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</si>
  <si>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</si>
  <si>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</si>
  <si>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</si>
  <si>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</si>
  <si>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</si>
  <si>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</si>
  <si>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</si>
  <si>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</si>
  <si>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</si>
  <si>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</si>
  <si>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</si>
  <si>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</si>
  <si>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</si>
  <si>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</si>
  <si>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</si>
  <si>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</si>
  <si>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</si>
  <si>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</si>
  <si>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</si>
  <si>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</si>
  <si>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</si>
  <si>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</si>
  <si>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</si>
  <si>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</si>
  <si>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</si>
  <si>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</si>
  <si>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</si>
  <si>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</si>
  <si>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</si>
  <si>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</si>
  <si>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</si>
  <si>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</si>
  <si>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</si>
  <si>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</si>
  <si>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</si>
  <si>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</si>
  <si>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</si>
  <si>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</si>
  <si>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</si>
  <si>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</si>
  <si>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</si>
  <si>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</si>
  <si>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</si>
  <si>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</si>
  <si>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</si>
  <si>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</si>
  <si>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</si>
  <si>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</si>
  <si>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</si>
  <si>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</si>
  <si>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</si>
  <si>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</si>
  <si>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</si>
  <si>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</si>
  <si>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</si>
  <si>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</si>
  <si>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</si>
  <si>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</si>
  <si>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</si>
  <si>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</si>
  <si>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</si>
  <si>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</si>
  <si>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</si>
  <si>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</si>
  <si>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</si>
  <si>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</si>
  <si>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</si>
  <si>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</si>
  <si>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</si>
  <si>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</si>
  <si>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</si>
  <si>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</si>
  <si>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</si>
  <si>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</si>
  <si>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</si>
  <si>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</si>
  <si>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</si>
  <si>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</si>
  <si>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</si>
  <si>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</si>
  <si>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</si>
  <si>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</si>
  <si>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</si>
  <si>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</si>
  <si>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</si>
  <si>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</si>
  <si>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</si>
  <si>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</si>
  <si>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</si>
  <si>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</si>
  <si>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</si>
  <si>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</si>
  <si>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</si>
  <si>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</si>
  <si>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</si>
  <si>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</si>
  <si>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</si>
  <si>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</si>
  <si>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</si>
  <si>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</si>
  <si>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</si>
  <si>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</si>
  <si>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</si>
  <si>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</si>
  <si>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</si>
  <si>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</si>
  <si>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</si>
  <si>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</si>
  <si>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</si>
  <si>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</si>
  <si>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</si>
  <si>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</si>
  <si>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</si>
  <si>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</si>
  <si>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</si>
  <si>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</si>
  <si>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</si>
  <si>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</si>
  <si>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</si>
  <si>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</si>
  <si>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</si>
  <si>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</si>
  <si>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</si>
  <si>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</si>
  <si>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</si>
  <si>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</si>
  <si>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</si>
  <si>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</si>
  <si>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</si>
  <si>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</si>
  <si>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</si>
  <si>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</si>
  <si>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</si>
  <si>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</si>
  <si>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</si>
  <si>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</si>
  <si>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</si>
  <si>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</si>
  <si>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</si>
  <si>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</si>
  <si>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</si>
  <si>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</si>
  <si>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</si>
  <si>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</si>
  <si>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</si>
  <si>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</si>
  <si>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</si>
  <si>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</si>
  <si>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</si>
  <si>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</si>
  <si>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</si>
  <si>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</si>
  <si>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</si>
  <si>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</si>
  <si>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</si>
  <si>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</si>
  <si>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</si>
  <si>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</si>
  <si>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</si>
  <si>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</si>
  <si>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</si>
  <si>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</si>
  <si>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</si>
  <si>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</si>
  <si>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</si>
  <si>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</si>
  <si>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</si>
  <si>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</si>
  <si>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</si>
  <si>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</si>
  <si>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</si>
  <si>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</si>
  <si>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</si>
  <si>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</si>
  <si>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</si>
  <si>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</si>
  <si>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</si>
  <si>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</si>
  <si>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</si>
  <si>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</si>
  <si>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</si>
  <si>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</si>
  <si>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</si>
  <si>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</si>
  <si>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</si>
  <si>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</si>
  <si>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</si>
  <si>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</si>
  <si>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</si>
  <si>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</si>
  <si>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</si>
  <si>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</si>
  <si>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</si>
  <si>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</si>
  <si>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</si>
  <si>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</si>
  <si>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</si>
  <si>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</si>
  <si>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</si>
  <si>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</si>
  <si>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</si>
  <si>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</si>
  <si>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</si>
  <si>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</si>
  <si>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</si>
  <si>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</si>
  <si>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</si>
  <si>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</si>
  <si>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</si>
  <si>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</si>
  <si>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</si>
  <si>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</si>
  <si>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</si>
  <si>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</si>
  <si>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</si>
  <si>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</si>
  <si>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</si>
  <si>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</si>
  <si>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</si>
  <si>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</si>
  <si>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</si>
  <si>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</si>
  <si>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</si>
  <si>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</si>
  <si>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</si>
  <si>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</si>
  <si>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</si>
  <si>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</si>
  <si>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</si>
  <si>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</si>
  <si>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</si>
  <si>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</si>
  <si>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</si>
  <si>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</si>
  <si>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</si>
  <si>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</si>
  <si>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</si>
  <si>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</si>
  <si>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</si>
  <si>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</si>
  <si>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</si>
  <si>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</si>
  <si>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</si>
  <si>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</si>
  <si>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</si>
  <si>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</si>
  <si>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</si>
  <si>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</si>
  <si>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</si>
  <si>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</si>
  <si>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</si>
  <si>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</si>
  <si>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</si>
  <si>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</si>
  <si>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</si>
  <si>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</si>
  <si>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</si>
  <si>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</si>
  <si>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</si>
  <si>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</si>
  <si>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</si>
  <si>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</si>
  <si>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</si>
  <si>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</si>
  <si>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</si>
  <si>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</si>
  <si>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</si>
  <si>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</si>
  <si>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</si>
  <si>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</si>
  <si>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</si>
  <si>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</si>
  <si>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</si>
  <si>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</si>
  <si>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</si>
  <si>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</si>
  <si>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</si>
  <si>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</si>
  <si>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</si>
  <si>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</si>
  <si>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</si>
  <si>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</si>
  <si>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</si>
  <si>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</si>
  <si>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</si>
  <si>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</si>
  <si>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</si>
  <si>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</si>
  <si>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</si>
  <si>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</si>
  <si>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</si>
  <si>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</si>
  <si>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</si>
  <si>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</si>
  <si>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</si>
  <si>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</si>
  <si>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</si>
  <si>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</si>
  <si>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</si>
  <si>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</si>
  <si>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</si>
  <si>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</si>
  <si>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</si>
  <si>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</si>
  <si>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</si>
  <si>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</si>
  <si>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</si>
  <si>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</si>
  <si>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</si>
  <si>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</si>
  <si>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</si>
  <si>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</si>
  <si>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</si>
  <si>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</si>
  <si>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</si>
  <si>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</si>
  <si>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</si>
  <si>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</si>
  <si>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</si>
  <si>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</si>
  <si>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</si>
  <si>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</si>
  <si>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</si>
  <si>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</si>
  <si>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</si>
  <si>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</si>
  <si>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</si>
  <si>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</si>
  <si>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</si>
  <si>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</si>
  <si>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</si>
  <si>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</si>
  <si>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</si>
  <si>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</si>
  <si>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</si>
  <si>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</si>
  <si>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</si>
  <si>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</si>
  <si>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</si>
  <si>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</si>
  <si>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</si>
  <si>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</si>
  <si>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</si>
  <si>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</si>
  <si>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</si>
  <si>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</si>
  <si>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</si>
  <si>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</si>
  <si>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</si>
  <si>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</si>
  <si>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</si>
  <si>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</si>
  <si>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</si>
  <si>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</si>
  <si>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</si>
  <si>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</si>
  <si>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</si>
  <si>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</si>
  <si>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</si>
  <si>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</si>
  <si>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</si>
  <si>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</si>
  <si>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</si>
  <si>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</si>
  <si>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</si>
  <si>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</si>
  <si>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</si>
  <si>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</si>
  <si>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</si>
  <si>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</si>
  <si>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</si>
  <si>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</si>
  <si>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</si>
  <si>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</si>
  <si>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</si>
  <si>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</si>
  <si>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</si>
  <si>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</si>
  <si>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</si>
  <si>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</si>
  <si>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</si>
  <si>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</si>
  <si>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</si>
  <si>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</si>
  <si>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</si>
  <si>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</si>
  <si>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</si>
  <si>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</si>
  <si>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</si>
  <si>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</si>
  <si>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</si>
  <si>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</si>
  <si>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</si>
  <si>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</si>
  <si>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</si>
  <si>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</si>
  <si>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</si>
  <si>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</si>
  <si>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</si>
  <si>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</si>
  <si>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</si>
  <si>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</si>
  <si>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</si>
  <si>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</si>
  <si>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</si>
  <si>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</si>
  <si>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</si>
  <si>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</si>
  <si>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</si>
  <si>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</si>
  <si>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</si>
  <si>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</si>
  <si>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</si>
  <si>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</si>
  <si>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</si>
  <si>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</si>
  <si>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</si>
  <si>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</si>
  <si>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</si>
  <si>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</si>
  <si>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</si>
  <si>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</si>
  <si>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</si>
  <si>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</si>
  <si>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</si>
  <si>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</si>
  <si>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</si>
  <si>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</si>
  <si>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</si>
  <si>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</si>
  <si>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</si>
  <si>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</si>
  <si>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</si>
  <si>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</si>
  <si>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</si>
  <si>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</si>
  <si>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</si>
  <si>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</si>
  <si>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</si>
  <si>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</si>
  <si>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</si>
  <si>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</si>
  <si>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</si>
  <si>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</si>
  <si>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</si>
  <si>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</si>
  <si>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</si>
  <si>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</si>
  <si>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</si>
  <si>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</si>
  <si>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</si>
  <si>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</si>
  <si>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</si>
  <si>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</si>
  <si>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</si>
  <si>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</si>
  <si>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</si>
  <si>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</si>
  <si>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</si>
  <si>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</si>
  <si>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</si>
  <si>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</si>
  <si>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</si>
  <si>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</si>
  <si>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</si>
  <si>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</si>
  <si>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</si>
  <si>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</si>
  <si>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</si>
  <si>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</si>
  <si>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</si>
  <si>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</si>
  <si>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</si>
  <si>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</si>
  <si>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</si>
  <si>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</si>
  <si>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</si>
  <si>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</si>
  <si>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</si>
  <si>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</si>
  <si>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</si>
  <si>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</si>
  <si>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</si>
  <si>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</si>
  <si>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</si>
  <si>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</si>
  <si>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</si>
  <si>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</si>
  <si>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</si>
  <si>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</si>
  <si>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</si>
  <si>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</si>
  <si>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</si>
  <si>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</si>
  <si>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</si>
  <si>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</si>
  <si>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</si>
  <si>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</si>
  <si>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</si>
  <si>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</si>
  <si>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</si>
  <si>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</si>
  <si>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</si>
  <si>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</si>
  <si>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</si>
  <si>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</si>
  <si>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</si>
  <si>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</si>
  <si>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</si>
  <si>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</si>
  <si>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</si>
  <si>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</si>
  <si>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</si>
  <si>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</si>
  <si>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</si>
  <si>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</si>
  <si>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</si>
  <si>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</si>
  <si>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</si>
  <si>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</si>
  <si>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</si>
  <si>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</si>
  <si>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</si>
  <si>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</si>
  <si>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</si>
  <si>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</si>
  <si>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</si>
  <si>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</si>
  <si>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</si>
  <si>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</si>
  <si>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</si>
  <si>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</si>
  <si>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</si>
  <si>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</si>
  <si>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</si>
  <si>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</si>
  <si>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</si>
  <si>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</si>
  <si>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</si>
  <si>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</si>
  <si>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</si>
  <si>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</si>
  <si>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</si>
  <si>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</si>
  <si>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</si>
  <si>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</si>
  <si>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</si>
  <si>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</si>
  <si>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</si>
  <si>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</si>
  <si>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</si>
  <si>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</si>
  <si>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</si>
  <si>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</si>
  <si>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</si>
  <si>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</si>
  <si>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</si>
  <si>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</si>
  <si>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</si>
  <si>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</si>
  <si>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</si>
  <si>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</si>
  <si>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</si>
  <si>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</si>
  <si>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</si>
  <si>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</si>
  <si>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</si>
  <si>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</si>
  <si>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</si>
  <si>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</si>
  <si>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</si>
  <si>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</si>
  <si>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</si>
  <si>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</si>
  <si>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</si>
  <si>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</si>
  <si>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</si>
  <si>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</si>
  <si>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</si>
  <si>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</si>
  <si>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</si>
  <si>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</si>
  <si>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</si>
  <si>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</si>
  <si>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</si>
  <si>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</si>
  <si>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</si>
  <si>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</si>
  <si>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</si>
  <si>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</si>
  <si>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</si>
  <si>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</si>
  <si>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</si>
  <si>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</si>
  <si>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</si>
  <si>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</si>
  <si>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</si>
  <si>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</si>
  <si>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</si>
  <si>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</si>
  <si>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</si>
  <si>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</si>
  <si>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</si>
  <si>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</si>
  <si>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</si>
  <si>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</si>
  <si>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</si>
  <si>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</si>
  <si>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</si>
  <si>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</si>
  <si>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</si>
  <si>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</si>
  <si>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</si>
  <si>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</si>
  <si>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</si>
  <si>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</si>
  <si>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</si>
  <si>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</si>
  <si>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</si>
  <si>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</si>
  <si>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</si>
  <si>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</si>
  <si>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</si>
  <si>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</si>
  <si>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</si>
  <si>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</si>
  <si>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</si>
  <si>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</si>
  <si>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</si>
  <si>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</si>
  <si>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</si>
  <si>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</si>
  <si>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</si>
  <si>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</si>
  <si>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</si>
  <si>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</si>
  <si>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</si>
  <si>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</si>
  <si>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</si>
  <si>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</si>
  <si>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</si>
  <si>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</si>
  <si>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</si>
  <si>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</si>
  <si>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</si>
  <si>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</si>
  <si>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</si>
  <si>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</si>
  <si>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</si>
  <si>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</si>
  <si>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</si>
  <si>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</si>
  <si>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</si>
  <si>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</si>
  <si>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</si>
  <si>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</si>
  <si>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</si>
  <si>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</si>
  <si>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</si>
  <si>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</si>
  <si>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</si>
  <si>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</si>
  <si>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</si>
  <si>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</si>
  <si>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</si>
  <si>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</si>
  <si>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</si>
  <si>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</si>
  <si>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</si>
  <si>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</si>
  <si>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</si>
  <si>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</si>
  <si>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</si>
  <si>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</si>
  <si>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</si>
  <si>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</si>
  <si>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</si>
  <si>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</si>
  <si>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</si>
  <si>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</si>
  <si>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</si>
  <si>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</si>
  <si>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</si>
  <si>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</si>
  <si>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</si>
  <si>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</si>
  <si>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</si>
  <si>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</si>
  <si>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</si>
  <si>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</si>
  <si>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</si>
  <si>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</si>
  <si>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</si>
  <si>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</si>
  <si>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</si>
  <si>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</si>
  <si>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</si>
  <si>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</si>
  <si>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</si>
  <si>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</si>
  <si>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</si>
  <si>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</si>
  <si>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</si>
  <si>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</si>
  <si>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</si>
  <si>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</si>
  <si>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</si>
  <si>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</si>
  <si>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</si>
  <si>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</si>
  <si>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</si>
  <si>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</si>
  <si>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</si>
  <si>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</si>
  <si>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</si>
  <si>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</si>
  <si>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</si>
  <si>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</si>
  <si>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</si>
  <si>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</si>
  <si>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</si>
  <si>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</si>
  <si>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</si>
  <si>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</si>
  <si>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</si>
  <si>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</si>
  <si>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</si>
  <si>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</si>
  <si>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</si>
  <si>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</si>
  <si>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</si>
  <si>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</si>
  <si>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</si>
  <si>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</si>
  <si>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</si>
  <si>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</si>
  <si>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</si>
  <si>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</si>
  <si>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</si>
  <si>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</si>
  <si>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</si>
  <si>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</si>
  <si>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</si>
  <si>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</si>
  <si>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</si>
  <si>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</si>
  <si>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</si>
  <si>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</si>
  <si>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</si>
  <si>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</si>
  <si>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</si>
  <si>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</si>
  <si>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</si>
  <si>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</si>
  <si>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</si>
  <si>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</si>
  <si>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</si>
  <si>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</si>
  <si>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</si>
  <si>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</si>
  <si>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</si>
  <si>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</si>
  <si>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</si>
  <si>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</si>
  <si>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</si>
  <si>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</si>
  <si>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</si>
  <si>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</si>
  <si>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</si>
  <si>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</si>
  <si>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</si>
  <si>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</si>
  <si>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</si>
  <si>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</si>
  <si>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</si>
  <si>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</si>
  <si>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</si>
  <si>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</si>
  <si>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</si>
  <si>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</si>
  <si>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</si>
  <si>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</si>
  <si>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</si>
  <si>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</si>
  <si>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</si>
  <si>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</si>
  <si>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</si>
  <si>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</si>
  <si>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</si>
  <si>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</si>
  <si>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</si>
  <si>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</si>
  <si>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</si>
  <si>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</si>
  <si>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</si>
  <si>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</si>
  <si>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</si>
  <si>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</si>
  <si>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</si>
  <si>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</si>
  <si>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</si>
  <si>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</si>
  <si>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</si>
  <si>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</si>
  <si>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</si>
  <si>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</si>
  <si>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</si>
  <si>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</si>
  <si>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</si>
  <si>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</si>
  <si>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</si>
  <si>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</si>
  <si>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</si>
  <si>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</si>
  <si>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</si>
  <si>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</si>
  <si>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</si>
  <si>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</si>
  <si>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</si>
  <si>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</si>
  <si>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</si>
  <si>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</si>
  <si>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</si>
  <si>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</si>
  <si>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</si>
  <si>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</si>
  <si>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</si>
  <si>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</si>
  <si>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</si>
  <si>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</si>
  <si>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</si>
  <si>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</si>
  <si>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</si>
  <si>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</si>
  <si>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</si>
  <si>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</si>
  <si>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</si>
  <si>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</si>
  <si>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</si>
  <si>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</si>
  <si>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</si>
  <si>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</si>
  <si>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</si>
  <si>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</si>
  <si>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</si>
  <si>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</si>
  <si>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</si>
  <si>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</si>
  <si>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</si>
  <si>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</si>
  <si>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</si>
  <si>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</si>
  <si>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</si>
  <si>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</si>
  <si>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</si>
  <si>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</si>
  <si>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</si>
  <si>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</si>
  <si>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</si>
  <si>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</si>
  <si>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</si>
  <si>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</si>
  <si>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</si>
  <si>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</si>
  <si>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</si>
  <si>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</si>
  <si>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</si>
  <si>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</si>
  <si>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</si>
  <si>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</si>
  <si>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</si>
  <si>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</si>
  <si>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</si>
  <si>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</si>
  <si>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</si>
  <si>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</si>
  <si>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</si>
  <si>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</si>
  <si>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</si>
  <si>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</si>
  <si>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</si>
  <si>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</si>
  <si>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</si>
  <si>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</si>
  <si>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</si>
  <si>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</si>
  <si>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</si>
  <si>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</si>
  <si>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</si>
  <si>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</si>
  <si>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</si>
  <si>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</si>
  <si>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</si>
  <si>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</si>
  <si>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</si>
  <si>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</si>
  <si>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</si>
  <si>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</si>
  <si>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</si>
  <si>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</si>
  <si>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</si>
  <si>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</si>
  <si>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</si>
  <si>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</si>
  <si>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</si>
  <si>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</si>
  <si>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</si>
  <si>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</si>
  <si>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</si>
  <si>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</si>
  <si>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</si>
  <si>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</si>
  <si>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</si>
  <si>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</si>
  <si>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</si>
  <si>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</si>
  <si>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</si>
  <si>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</si>
  <si>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</si>
  <si>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</si>
  <si>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</si>
  <si>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</si>
  <si>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</si>
  <si>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</si>
  <si>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</si>
  <si>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</si>
  <si>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</si>
  <si>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</si>
  <si>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</si>
  <si>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</si>
  <si>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</si>
  <si>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</si>
  <si>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</si>
  <si>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</si>
  <si>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</si>
  <si>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</si>
  <si>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</si>
  <si>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</si>
  <si>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</si>
  <si>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</si>
  <si>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</si>
  <si>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</si>
  <si>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</si>
  <si>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</si>
  <si>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</si>
  <si>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</si>
  <si>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</si>
  <si>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</si>
  <si>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</si>
  <si>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</si>
  <si>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</si>
  <si>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</si>
  <si>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</si>
  <si>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</si>
  <si>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</si>
  <si>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</si>
  <si>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</si>
  <si>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</si>
  <si>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</si>
  <si>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</si>
  <si>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</si>
  <si>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</si>
  <si>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</si>
  <si>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</si>
  <si>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</si>
  <si>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</si>
  <si>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</si>
  <si>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</si>
  <si>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</si>
  <si>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</si>
  <si>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</si>
  <si>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</si>
  <si>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</si>
  <si>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</si>
  <si>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</si>
  <si>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</si>
  <si>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</si>
  <si>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</si>
  <si>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</si>
  <si>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</si>
  <si>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</si>
  <si>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</si>
  <si>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</si>
  <si>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</si>
  <si>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</si>
  <si>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</si>
  <si>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</si>
  <si>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</si>
  <si>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</si>
  <si>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</si>
  <si>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</si>
  <si>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</si>
  <si>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</si>
  <si>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</si>
  <si>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</si>
  <si>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</si>
  <si>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</si>
  <si>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</si>
  <si>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</si>
  <si>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</si>
  <si>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</si>
  <si>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</si>
  <si>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</si>
  <si>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</si>
  <si>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</si>
  <si>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</si>
  <si>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</si>
  <si>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</si>
  <si>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</si>
  <si>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</si>
  <si>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</si>
  <si>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</si>
  <si>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</si>
  <si>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</si>
  <si>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</si>
  <si>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</si>
  <si>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</si>
  <si>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</si>
  <si>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</si>
  <si>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</si>
  <si>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</si>
  <si>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</si>
  <si>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</si>
  <si>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</si>
  <si>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</si>
  <si>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</si>
  <si>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</si>
  <si>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</si>
  <si>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</si>
  <si>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</si>
  <si>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</si>
  <si>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</si>
  <si>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</si>
  <si>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</si>
  <si>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</si>
  <si>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</si>
  <si>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</si>
  <si>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</si>
  <si>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</si>
  <si>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</si>
  <si>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</si>
  <si>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</si>
  <si>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</si>
  <si>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</si>
  <si>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</si>
  <si>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</si>
  <si>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</si>
  <si>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</si>
  <si>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</si>
  <si>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</si>
  <si>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</si>
  <si>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</si>
  <si>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</si>
  <si>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</si>
  <si>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</si>
  <si>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</si>
  <si>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</si>
  <si>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</si>
  <si>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</si>
  <si>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</si>
  <si>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</si>
  <si>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</si>
  <si>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</si>
  <si>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</si>
  <si>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</si>
  <si>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</si>
  <si>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</si>
  <si>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</si>
  <si>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</si>
  <si>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</si>
  <si>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</si>
  <si>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</si>
  <si>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</si>
  <si>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</si>
  <si>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</si>
  <si>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</si>
  <si>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</si>
  <si>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</si>
  <si>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</si>
  <si>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</si>
  <si>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</si>
  <si>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</si>
  <si>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</si>
  <si>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</si>
  <si>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</si>
  <si>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</si>
  <si>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</si>
  <si>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</si>
  <si>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</si>
  <si>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</si>
  <si>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</si>
  <si>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</si>
  <si>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</si>
  <si>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</si>
  <si>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</si>
  <si>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</si>
  <si>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</si>
  <si>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</si>
  <si>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</si>
  <si>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</si>
  <si>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</si>
  <si>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</si>
  <si>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</si>
  <si>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</si>
  <si>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</si>
  <si>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</si>
  <si>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</si>
  <si>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</si>
  <si>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</si>
  <si>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</si>
  <si>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</si>
  <si>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</si>
  <si>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</si>
  <si>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</si>
  <si>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</si>
  <si>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</si>
  <si>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</si>
  <si>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</si>
  <si>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</si>
  <si>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</si>
  <si>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</si>
  <si>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</si>
  <si>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</si>
  <si>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</si>
  <si>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</si>
  <si>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</si>
  <si>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</si>
  <si>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</si>
  <si>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</si>
  <si>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</si>
  <si>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</si>
  <si>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</si>
  <si>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</si>
  <si>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</si>
  <si>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</si>
  <si>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</si>
  <si>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</si>
  <si>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</si>
  <si>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</si>
  <si>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</si>
  <si>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</si>
  <si>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</si>
  <si>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</si>
  <si>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</si>
  <si>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</si>
  <si>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</si>
  <si>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</si>
  <si>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</si>
  <si>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</si>
  <si>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</si>
  <si>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</si>
  <si>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</si>
  <si>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</si>
  <si>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</si>
  <si>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</si>
  <si>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</si>
  <si>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</si>
  <si>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</si>
  <si>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</si>
  <si>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</si>
  <si>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</si>
  <si>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</si>
  <si>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</si>
  <si>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</si>
  <si>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</si>
  <si>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</si>
  <si>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</si>
  <si>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</si>
  <si>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</si>
  <si>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</si>
  <si>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</si>
  <si>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</si>
  <si>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</si>
  <si>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</si>
  <si>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</si>
  <si>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</si>
  <si>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</si>
  <si>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</si>
  <si>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</si>
  <si>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</si>
  <si>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</si>
  <si>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</si>
  <si>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</si>
  <si>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</si>
  <si>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</si>
  <si>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</si>
  <si>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</si>
  <si>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</si>
  <si>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</si>
  <si>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</si>
  <si>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</si>
  <si>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</si>
  <si>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</si>
  <si>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</si>
  <si>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</si>
  <si>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</si>
  <si>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</si>
  <si>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</si>
  <si>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</si>
  <si>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</si>
  <si>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</si>
  <si>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</si>
  <si>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</si>
  <si>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</si>
  <si>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</si>
  <si>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</si>
  <si>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</si>
  <si>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</si>
  <si>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</si>
  <si>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</si>
  <si>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</si>
  <si>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</si>
  <si>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</si>
  <si>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</si>
  <si>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</si>
  <si>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</si>
  <si>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</si>
  <si>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</si>
  <si>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</si>
  <si>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</si>
  <si>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</si>
  <si>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</si>
  <si>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</si>
  <si>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</si>
  <si>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</si>
  <si>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</si>
  <si>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</si>
  <si>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</si>
  <si>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</si>
  <si>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</si>
  <si>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</si>
  <si>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</si>
  <si>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</si>
  <si>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</si>
  <si>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</si>
  <si>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</si>
  <si>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</si>
  <si>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</si>
  <si>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</si>
  <si>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</si>
  <si>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</si>
  <si>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</si>
  <si>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</si>
  <si>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</si>
  <si>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</si>
  <si>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</si>
  <si>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</si>
  <si>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</si>
  <si>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</si>
  <si>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</si>
  <si>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</si>
  <si>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</si>
  <si>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</si>
  <si>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</si>
  <si>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</si>
  <si>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</si>
  <si>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</si>
  <si>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</si>
  <si>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</si>
  <si>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</si>
  <si>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</si>
  <si>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</si>
  <si>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</si>
  <si>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</si>
  <si>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</si>
  <si>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</si>
  <si>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</si>
  <si>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</si>
  <si>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</si>
  <si>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</si>
  <si>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</si>
  <si>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</si>
  <si>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</si>
  <si>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</si>
  <si>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</si>
  <si>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</si>
  <si>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</si>
  <si>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</si>
  <si>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</si>
  <si>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</si>
  <si>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</si>
  <si>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</si>
  <si>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</si>
  <si>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</si>
  <si>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</si>
  <si>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</si>
  <si>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</si>
  <si>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</si>
  <si>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</si>
  <si>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</si>
  <si>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</si>
  <si>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</si>
  <si>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</si>
  <si>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</si>
  <si>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</si>
  <si>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</si>
  <si>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</si>
  <si>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</si>
  <si>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</si>
  <si>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</si>
  <si>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</si>
  <si>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</si>
  <si>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</si>
  <si>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</si>
  <si>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</si>
  <si>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</si>
  <si>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</si>
  <si>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</si>
  <si>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</si>
  <si>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</si>
  <si>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</si>
  <si>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</si>
  <si>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</si>
  <si>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</si>
  <si>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</si>
  <si>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</si>
  <si>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</si>
  <si>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</si>
  <si>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</si>
  <si>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</si>
  <si>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</si>
  <si>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</si>
  <si>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</si>
  <si>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</si>
  <si>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</si>
  <si>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</si>
  <si>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</si>
  <si>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</si>
  <si>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</si>
  <si>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</si>
  <si>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</si>
  <si>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</si>
  <si>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</si>
  <si>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</si>
  <si>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</si>
  <si>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</si>
  <si>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</si>
  <si>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</si>
  <si>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</si>
  <si>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</si>
  <si>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</si>
  <si>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</si>
  <si>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</si>
  <si>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</si>
  <si>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</si>
  <si>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</si>
  <si>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</si>
  <si>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</si>
  <si>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</si>
  <si>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</si>
  <si>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</si>
  <si>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</si>
  <si>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</si>
  <si>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</si>
  <si>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</si>
  <si>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</si>
  <si>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</si>
  <si>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</si>
  <si>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</si>
  <si>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</si>
  <si>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</si>
  <si>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</si>
  <si>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</si>
  <si>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</si>
  <si>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</si>
  <si>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</si>
  <si>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</si>
  <si>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</si>
  <si>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</si>
  <si>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</si>
  <si>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</si>
  <si>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</si>
  <si>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</si>
  <si>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</si>
  <si>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</si>
  <si>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</si>
  <si>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</si>
  <si>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</si>
  <si>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</si>
  <si>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</si>
  <si>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</si>
  <si>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</si>
  <si>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</si>
  <si>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</si>
  <si>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</si>
  <si>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</si>
  <si>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</si>
  <si>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</si>
  <si>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</si>
  <si>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</si>
  <si>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</si>
  <si>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</si>
  <si>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</si>
  <si>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</si>
  <si>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</si>
  <si>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</si>
  <si>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</si>
  <si>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</si>
  <si>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</si>
  <si>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</si>
  <si>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</si>
  <si>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</si>
  <si>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</si>
  <si>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</si>
  <si>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</si>
  <si>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</si>
  <si>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</si>
  <si>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</si>
  <si>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</si>
  <si>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</si>
  <si>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</si>
  <si>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</si>
  <si>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</si>
  <si>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</si>
  <si>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</si>
  <si>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</si>
  <si>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</si>
  <si>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</si>
  <si>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</si>
  <si>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</si>
  <si>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</si>
  <si>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</si>
  <si>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</si>
  <si>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</si>
  <si>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</si>
  <si>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</si>
  <si>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</si>
  <si>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</si>
  <si>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</si>
  <si>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</si>
  <si>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</si>
  <si>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</si>
  <si>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</si>
  <si>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</si>
  <si>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</si>
  <si>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</si>
  <si>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</si>
  <si>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</si>
  <si>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</si>
  <si>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</si>
  <si>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</si>
  <si>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</si>
  <si>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</si>
  <si>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</si>
  <si>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</si>
  <si>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</si>
  <si>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</si>
  <si>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</si>
  <si>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</si>
  <si>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</si>
  <si>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</si>
  <si>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</si>
  <si>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</si>
  <si>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</si>
  <si>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</si>
  <si>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</si>
  <si>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</si>
  <si>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</si>
  <si>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</si>
  <si>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</si>
  <si>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</si>
  <si>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</si>
  <si>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</si>
  <si>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</si>
  <si>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</si>
  <si>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</si>
  <si>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</si>
  <si>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</si>
  <si>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</si>
  <si>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</si>
  <si>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</si>
  <si>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</si>
  <si>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</si>
  <si>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</si>
  <si>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</si>
  <si>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</si>
  <si>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</si>
  <si>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</si>
  <si>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</si>
  <si>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</si>
  <si>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</si>
  <si>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</si>
  <si>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</si>
  <si>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</si>
  <si>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</si>
  <si>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</si>
  <si>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</si>
  <si>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</si>
  <si>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</si>
  <si>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</si>
  <si>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</si>
  <si>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</si>
  <si>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</si>
  <si>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</si>
  <si>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</si>
  <si>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</si>
  <si>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</si>
  <si>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</si>
  <si>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</si>
  <si>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</si>
  <si>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</si>
  <si>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</si>
  <si>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</si>
  <si>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</si>
  <si>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</si>
  <si>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</si>
  <si>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</si>
  <si>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</si>
  <si>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</si>
  <si>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</si>
  <si>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</si>
  <si>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</si>
  <si>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</si>
  <si>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</si>
  <si>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</si>
  <si>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</si>
  <si>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</si>
  <si>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</si>
  <si>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</si>
  <si>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</si>
  <si>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</si>
  <si>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</si>
  <si>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</si>
  <si>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</si>
  <si>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</si>
  <si>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</si>
  <si>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</si>
  <si>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</si>
  <si>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</si>
  <si>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</si>
  <si>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</si>
  <si>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</si>
  <si>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</si>
  <si>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</si>
  <si>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</si>
  <si>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</si>
  <si>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</si>
  <si>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</si>
  <si>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</si>
  <si>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</si>
  <si>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</si>
  <si>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</si>
  <si>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</si>
  <si>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</si>
  <si>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</si>
  <si>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</si>
  <si>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</si>
  <si>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</si>
  <si>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</si>
  <si>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</si>
  <si>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</si>
  <si>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</si>
  <si>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</si>
  <si>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</si>
  <si>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</si>
  <si>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</si>
  <si>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</si>
  <si>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</si>
  <si>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</si>
  <si>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</si>
  <si>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</si>
  <si>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</si>
  <si>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</si>
  <si>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</si>
  <si>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</si>
  <si>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</si>
  <si>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</si>
  <si>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</si>
  <si>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</si>
  <si>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</si>
  <si>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</si>
  <si>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</si>
  <si>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</si>
  <si>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</si>
  <si>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</si>
  <si>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</si>
  <si>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</si>
  <si>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</si>
  <si>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</si>
  <si>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</si>
  <si>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</si>
  <si>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</si>
  <si>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</si>
  <si>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</si>
  <si>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</si>
  <si>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</si>
  <si>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</si>
  <si>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</si>
  <si>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</si>
  <si>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</si>
  <si>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</si>
  <si>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</si>
  <si>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</si>
  <si>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</si>
  <si>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</si>
  <si>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</si>
  <si>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</si>
  <si>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</si>
  <si>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</si>
  <si>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</si>
  <si>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</si>
  <si>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</si>
  <si>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</si>
  <si>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</si>
  <si>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</si>
  <si>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</si>
  <si>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</si>
  <si>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</si>
  <si>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</si>
  <si>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</si>
  <si>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</si>
  <si>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</si>
  <si>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</si>
  <si>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</si>
  <si>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</si>
  <si>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</si>
  <si>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</si>
  <si>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</si>
  <si>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</si>
  <si>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</si>
  <si>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</si>
  <si>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</si>
  <si>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</si>
  <si>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</si>
  <si>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</si>
  <si>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</si>
  <si>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</si>
  <si>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</si>
  <si>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</si>
  <si>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</si>
  <si>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</si>
  <si>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</si>
  <si>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</si>
  <si>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</si>
  <si>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</si>
  <si>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</si>
  <si>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</si>
  <si>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</si>
  <si>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</si>
  <si>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</si>
  <si>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</si>
  <si>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</si>
  <si>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</si>
  <si>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</si>
  <si>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</si>
  <si>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</si>
  <si>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</si>
  <si>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</si>
  <si>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</si>
  <si>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</si>
  <si>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</si>
  <si>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</si>
  <si>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</si>
  <si>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</si>
  <si>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</si>
  <si>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</si>
  <si>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</si>
  <si>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</si>
  <si>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</si>
  <si>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</si>
  <si>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</si>
  <si>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</si>
  <si>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</si>
  <si>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</si>
  <si>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</si>
  <si>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</si>
  <si>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</si>
  <si>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</si>
  <si>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</si>
  <si>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</si>
  <si>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</si>
  <si>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</si>
  <si>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</si>
  <si>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</si>
  <si>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</si>
  <si>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</si>
  <si>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</si>
  <si>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</si>
  <si>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</si>
  <si>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</si>
  <si>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</si>
  <si>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</si>
  <si>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</si>
  <si>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</si>
  <si>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</si>
  <si>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</si>
  <si>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</si>
  <si>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</si>
  <si>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</si>
  <si>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</si>
  <si>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</si>
  <si>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</si>
  <si>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</si>
  <si>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</si>
  <si>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</si>
  <si>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</si>
  <si>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</si>
  <si>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</si>
  <si>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</si>
  <si>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</si>
  <si>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</si>
  <si>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</si>
  <si>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</si>
  <si>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</si>
  <si>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</si>
  <si>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</si>
  <si>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</si>
  <si>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</si>
  <si>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</si>
  <si>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</si>
  <si>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</si>
  <si>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</si>
  <si>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</si>
  <si>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</si>
  <si>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</si>
  <si>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</si>
  <si>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</si>
  <si>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</si>
  <si>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</si>
  <si>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</si>
  <si>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</si>
  <si>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</si>
  <si>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</si>
  <si>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</si>
  <si>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</si>
  <si>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</si>
  <si>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</si>
  <si>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</si>
  <si>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</si>
  <si>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</si>
  <si>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</si>
  <si>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</si>
  <si>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</si>
  <si>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</si>
  <si>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</si>
  <si>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</si>
  <si>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</si>
  <si>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</si>
  <si>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</si>
  <si>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</si>
  <si>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</si>
  <si>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</si>
  <si>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</si>
  <si>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</si>
  <si>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</si>
  <si>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</si>
  <si>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</si>
  <si>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</si>
  <si>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</si>
  <si>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</si>
  <si>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</si>
  <si>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</si>
  <si>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</si>
  <si>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</si>
  <si>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</si>
  <si>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</si>
  <si>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</si>
  <si>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</si>
  <si>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</si>
  <si>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</si>
  <si>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</si>
  <si>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</si>
  <si>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</si>
  <si>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</si>
  <si>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</si>
  <si>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</si>
  <si>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</si>
  <si>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</si>
  <si>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</si>
  <si>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</si>
  <si>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</si>
  <si>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</si>
  <si>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</si>
  <si>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</si>
  <si>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</si>
  <si>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</si>
  <si>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</si>
  <si>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</si>
  <si>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</si>
  <si>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</si>
  <si>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</si>
  <si>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</si>
  <si>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</si>
  <si>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</si>
  <si>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</si>
  <si>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</si>
  <si>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</si>
  <si>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</si>
  <si>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</si>
  <si>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</si>
  <si>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</si>
  <si>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</si>
  <si>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</si>
  <si>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</si>
  <si>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</si>
  <si>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</si>
  <si>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</si>
  <si>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</si>
  <si>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</si>
  <si>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</si>
  <si>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</si>
  <si>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</si>
  <si>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</si>
  <si>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</si>
  <si>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</si>
  <si>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</si>
  <si>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</si>
  <si>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</si>
  <si>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</si>
  <si>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</si>
  <si>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</si>
  <si>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</si>
  <si>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</si>
  <si>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</si>
  <si>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</si>
  <si>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</si>
  <si>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</si>
  <si>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</si>
  <si>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</si>
  <si>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</si>
  <si>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</si>
  <si>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</si>
  <si>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</si>
  <si>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</si>
  <si>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</si>
  <si>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</si>
  <si>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</si>
  <si>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</si>
  <si>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</si>
  <si>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</si>
  <si>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</si>
  <si>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</si>
  <si>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</si>
  <si>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</si>
  <si>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</si>
  <si>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</si>
  <si>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</si>
  <si>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</si>
  <si>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</si>
  <si>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</si>
  <si>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</si>
  <si>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</si>
  <si>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</si>
  <si>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</si>
  <si>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</si>
  <si>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</si>
  <si>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</si>
  <si>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</si>
  <si>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</si>
  <si>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</si>
  <si>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</si>
  <si>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</si>
  <si>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</si>
  <si>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</si>
  <si>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</si>
  <si>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</si>
  <si>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</si>
  <si>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</si>
  <si>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</si>
  <si>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</si>
  <si>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</si>
  <si>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</si>
  <si>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</si>
  <si>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</si>
  <si>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</si>
  <si>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</si>
  <si>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</si>
  <si>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</si>
  <si>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</si>
  <si>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</si>
  <si>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</si>
  <si>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</si>
  <si>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</si>
  <si>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</si>
  <si>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</si>
  <si>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</si>
  <si>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</si>
  <si>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</si>
  <si>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</si>
  <si>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</si>
  <si>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</si>
  <si>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</si>
  <si>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</si>
  <si>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</si>
  <si>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</si>
  <si>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</si>
  <si>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</si>
  <si>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</si>
  <si>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</si>
  <si>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</si>
  <si>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</si>
  <si>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</si>
  <si>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</si>
  <si>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</si>
  <si>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</si>
  <si>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</si>
  <si>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</si>
  <si>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</si>
  <si>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</si>
  <si>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</si>
  <si>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</si>
  <si>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</si>
  <si>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</si>
  <si>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</si>
  <si>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</si>
  <si>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</si>
  <si>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</si>
  <si>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</si>
  <si>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</si>
  <si>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</si>
  <si>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</si>
  <si>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</si>
  <si>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</si>
  <si>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</si>
  <si>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</si>
  <si>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</si>
  <si>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</si>
  <si>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</si>
  <si>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</si>
  <si>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</si>
  <si>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</si>
  <si>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</si>
  <si>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</si>
  <si>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</si>
  <si>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</si>
  <si>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</si>
  <si>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</si>
  <si>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</si>
  <si>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</si>
  <si>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</si>
  <si>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</si>
  <si>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</si>
  <si>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</si>
  <si>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</si>
  <si>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</si>
  <si>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</si>
  <si>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</si>
  <si>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</si>
  <si>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</si>
  <si>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</si>
  <si>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</si>
  <si>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</si>
  <si>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</si>
  <si>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</si>
  <si>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</si>
  <si>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</si>
  <si>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</si>
  <si>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</si>
  <si>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</si>
  <si>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</si>
  <si>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</si>
  <si>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</si>
  <si>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</si>
  <si>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</si>
  <si>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</si>
  <si>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</si>
  <si>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</si>
  <si>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</si>
  <si>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</si>
  <si>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</si>
  <si>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</si>
  <si>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</si>
  <si>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</si>
  <si>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</si>
  <si>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</si>
  <si>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</si>
  <si>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</si>
  <si>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</si>
  <si>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</si>
  <si>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</si>
  <si>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</si>
  <si>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</si>
  <si>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</si>
  <si>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</si>
  <si>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</si>
  <si>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</si>
  <si>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</si>
  <si>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</si>
  <si>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</si>
  <si>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</si>
  <si>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</si>
  <si>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</si>
  <si>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</si>
  <si>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</si>
  <si>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</si>
  <si>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</si>
  <si>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</si>
  <si>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</si>
  <si>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</si>
  <si>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</si>
  <si>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</si>
  <si>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</si>
  <si>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</si>
  <si>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</si>
  <si>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</si>
  <si>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</si>
  <si>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</si>
  <si>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</si>
  <si>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</si>
  <si>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</si>
  <si>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</si>
  <si>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</si>
  <si>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</si>
  <si>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</si>
  <si>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</si>
  <si>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</si>
  <si>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</si>
  <si>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</si>
  <si>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</si>
  <si>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</si>
  <si>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</si>
  <si>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</si>
  <si>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</si>
  <si>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</si>
  <si>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</si>
  <si>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</si>
  <si>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</si>
  <si>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</si>
  <si>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</si>
  <si>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</si>
  <si>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</si>
  <si>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</si>
  <si>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</si>
  <si>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</si>
  <si>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</si>
  <si>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</si>
  <si>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</si>
  <si>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</si>
  <si>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</si>
  <si>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</si>
  <si>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</si>
  <si>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</si>
  <si>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</si>
  <si>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</si>
  <si>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</si>
  <si>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</si>
  <si>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</si>
  <si>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</si>
  <si>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</si>
  <si>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</si>
  <si>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</si>
  <si>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</si>
  <si>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</si>
  <si>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</si>
  <si>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</si>
  <si>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</si>
  <si>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</si>
  <si>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</si>
  <si>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</si>
  <si>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</si>
  <si>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</si>
  <si>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</si>
  <si>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</si>
  <si>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</si>
  <si>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</si>
  <si>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</si>
  <si>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</si>
  <si>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</si>
  <si>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</si>
  <si>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</si>
  <si>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</si>
  <si>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</si>
  <si>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</si>
  <si>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</si>
  <si>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</si>
  <si>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</si>
  <si>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</si>
  <si>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</si>
  <si>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</si>
  <si>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</si>
  <si>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</si>
  <si>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</si>
  <si>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</si>
  <si>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</si>
  <si>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</si>
  <si>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</si>
  <si>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</si>
  <si>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</si>
  <si>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</si>
  <si>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</si>
  <si>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</si>
  <si>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</si>
  <si>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</si>
  <si>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</si>
  <si>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</si>
  <si>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</si>
  <si>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</si>
  <si>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</si>
  <si>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</si>
  <si>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</si>
  <si>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</si>
  <si>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</si>
  <si>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</si>
  <si>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</si>
  <si>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</si>
  <si>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</si>
  <si>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</si>
  <si>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</si>
  <si>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</si>
  <si>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</si>
  <si>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</si>
  <si>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</si>
  <si>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</si>
  <si>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</si>
  <si>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</si>
  <si>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</si>
  <si>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</si>
  <si>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</si>
  <si>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</si>
  <si>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</si>
  <si>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</si>
  <si>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</si>
  <si>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</si>
  <si>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</si>
  <si>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</si>
  <si>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</si>
  <si>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</si>
  <si>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</si>
  <si>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</si>
  <si>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</si>
  <si>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</si>
  <si>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</si>
  <si>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</si>
  <si>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</si>
  <si>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</si>
  <si>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</si>
  <si>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</si>
  <si>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</si>
  <si>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</si>
  <si>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</si>
  <si>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</si>
  <si>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</si>
  <si>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</si>
  <si>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</si>
  <si>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</si>
  <si>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</si>
  <si>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</si>
  <si>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</si>
  <si>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</si>
  <si>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</si>
  <si>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</si>
  <si>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</si>
  <si>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</si>
  <si>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</si>
  <si>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</si>
  <si>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</si>
  <si>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</si>
  <si>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</si>
  <si>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</si>
  <si>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</si>
  <si>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</si>
  <si>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</si>
  <si>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</si>
  <si>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</si>
  <si>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</si>
  <si>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</si>
  <si>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</si>
  <si>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</si>
  <si>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</si>
  <si>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</si>
  <si>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</si>
  <si>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</si>
  <si>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</si>
  <si>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</si>
  <si>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</si>
  <si>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</si>
  <si>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</si>
  <si>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</si>
  <si>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</si>
  <si>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</si>
  <si>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</si>
  <si>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</si>
  <si>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</si>
  <si>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</si>
  <si>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</si>
  <si>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</si>
  <si>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</si>
  <si>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</si>
  <si>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</si>
  <si>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</si>
  <si>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</si>
  <si>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</si>
  <si>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</si>
  <si>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</si>
  <si>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</si>
  <si>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</si>
  <si>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</si>
  <si>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</si>
  <si>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</si>
  <si>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</si>
  <si>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</si>
  <si>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</si>
  <si>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</si>
  <si>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</si>
  <si>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</si>
  <si>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</si>
  <si>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</si>
  <si>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</si>
  <si>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</si>
  <si>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</si>
  <si>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</si>
  <si>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</si>
  <si>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</si>
  <si>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</si>
  <si>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</si>
  <si>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</si>
  <si>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</si>
  <si>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</si>
  <si>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</si>
  <si>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</si>
  <si>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</si>
  <si>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</si>
  <si>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</si>
  <si>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</si>
  <si>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</si>
  <si>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</si>
  <si>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</si>
  <si>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</si>
  <si>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</si>
  <si>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</si>
  <si>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</si>
  <si>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</si>
  <si>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</si>
  <si>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</si>
  <si>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</si>
  <si>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</si>
  <si>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</si>
  <si>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</si>
  <si>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</si>
  <si>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</si>
  <si>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</si>
  <si>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</si>
  <si>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</si>
  <si>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</si>
  <si>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</si>
  <si>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</si>
  <si>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</si>
  <si>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</si>
  <si>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</si>
  <si>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</si>
  <si>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</si>
  <si>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</si>
  <si>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</si>
  <si>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</si>
  <si>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</si>
  <si>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</si>
  <si>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</si>
  <si>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</si>
  <si>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</si>
  <si>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</si>
  <si>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</si>
  <si>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</si>
  <si>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</si>
  <si>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</si>
  <si>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</si>
  <si>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</si>
  <si>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</si>
  <si>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</si>
  <si>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</si>
  <si>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</si>
  <si>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</si>
  <si>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</si>
  <si>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</si>
  <si>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</si>
  <si>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</si>
  <si>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</si>
  <si>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</si>
  <si>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</si>
  <si>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</si>
  <si>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</si>
  <si>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</si>
  <si>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</si>
  <si>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</si>
  <si>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</si>
  <si>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</si>
  <si>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</si>
  <si>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</si>
  <si>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</si>
  <si>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</si>
  <si>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</si>
  <si>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</si>
  <si>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</si>
  <si>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</si>
  <si>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</si>
  <si>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</si>
  <si>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</si>
  <si>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</si>
  <si>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</si>
  <si>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</si>
  <si>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</si>
  <si>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</si>
  <si>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</si>
  <si>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</si>
  <si>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</si>
  <si>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</si>
  <si>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</si>
  <si>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</si>
  <si>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</si>
  <si>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</si>
  <si>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</si>
  <si>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</si>
  <si>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</si>
  <si>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</si>
  <si>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</si>
  <si>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</si>
  <si>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</si>
  <si>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</si>
  <si>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</si>
  <si>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</si>
  <si>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</si>
  <si>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</si>
  <si>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</si>
  <si>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</si>
  <si>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</si>
  <si>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</si>
  <si>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</si>
  <si>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</si>
  <si>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</si>
  <si>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</si>
  <si>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</si>
  <si>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</si>
  <si>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</si>
  <si>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</si>
  <si>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</si>
  <si>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</si>
  <si>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</si>
  <si>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</si>
  <si>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</si>
  <si>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</si>
  <si>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</si>
  <si>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</si>
  <si>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</si>
  <si>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</si>
  <si>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</si>
  <si>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</si>
  <si>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</si>
  <si>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</si>
  <si>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</si>
  <si>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</si>
  <si>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</si>
  <si>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</si>
  <si>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</si>
  <si>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</si>
  <si>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</si>
  <si>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</si>
  <si>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</si>
  <si>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</si>
  <si>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</si>
  <si>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</si>
  <si>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</si>
  <si>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</si>
  <si>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</si>
  <si>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</si>
  <si>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</si>
  <si>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</si>
  <si>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</si>
  <si>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</si>
  <si>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</si>
  <si>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</si>
  <si>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</si>
  <si>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</si>
  <si>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</si>
  <si>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</si>
  <si>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</si>
  <si>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</si>
  <si>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</si>
  <si>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</si>
  <si>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</si>
  <si>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</si>
  <si>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</si>
  <si>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</si>
  <si>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</si>
  <si>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</si>
  <si>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</si>
  <si>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</si>
  <si>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</si>
  <si>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</si>
  <si>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</si>
  <si>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</si>
  <si>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</si>
  <si>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</si>
  <si>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</si>
  <si>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</si>
  <si>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</si>
  <si>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</si>
  <si>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</si>
  <si>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</si>
  <si>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</si>
  <si>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</si>
  <si>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</si>
  <si>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</si>
  <si>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</si>
  <si>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</si>
  <si>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</si>
  <si>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</si>
  <si>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</si>
  <si>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</si>
  <si>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</si>
  <si>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</si>
  <si>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</si>
  <si>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</si>
  <si>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</si>
  <si>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</si>
  <si>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</si>
  <si>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</si>
  <si>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</si>
  <si>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</si>
  <si>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</si>
  <si>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</si>
  <si>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</si>
  <si>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</si>
  <si>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</si>
  <si>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</si>
  <si>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</si>
  <si>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</si>
  <si>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</si>
  <si>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</si>
  <si>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</si>
  <si>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</si>
  <si>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</si>
  <si>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</si>
  <si>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</si>
  <si>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</si>
  <si>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</si>
  <si>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</si>
  <si>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</si>
  <si>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</si>
  <si>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</si>
  <si>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</si>
  <si>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</si>
  <si>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</si>
  <si>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</si>
  <si>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</si>
  <si>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</si>
  <si>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</si>
  <si>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</si>
  <si>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</si>
  <si>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</si>
  <si>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</si>
  <si>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</si>
  <si>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</si>
  <si>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</si>
  <si>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</si>
  <si>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</si>
  <si>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</si>
  <si>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</si>
  <si>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</si>
  <si>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</si>
  <si>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</si>
  <si>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</si>
  <si>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</si>
  <si>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</si>
  <si>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</si>
  <si>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</si>
  <si>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</si>
  <si>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</si>
  <si>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</si>
  <si>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</si>
  <si>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</si>
  <si>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</si>
  <si>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</si>
  <si>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</si>
  <si>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</si>
  <si>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</si>
  <si>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</si>
  <si>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</si>
  <si>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</si>
  <si>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</si>
  <si>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</si>
  <si>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</si>
  <si>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</si>
  <si>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</si>
  <si>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</si>
  <si>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</si>
  <si>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</si>
  <si>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</si>
  <si>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</si>
  <si>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</si>
  <si>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</si>
  <si>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</si>
  <si>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</si>
  <si>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</si>
  <si>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</si>
  <si>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</si>
  <si>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</si>
  <si>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</si>
  <si>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</si>
  <si>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</si>
  <si>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</si>
  <si>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</si>
  <si>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</si>
  <si>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</si>
  <si>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</si>
  <si>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</si>
  <si>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</si>
  <si>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</si>
  <si>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</si>
  <si>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</si>
  <si>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</si>
  <si>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</si>
  <si>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</si>
  <si>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</si>
  <si>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</si>
  <si>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</si>
  <si>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</si>
  <si>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</si>
  <si>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</si>
  <si>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</si>
  <si>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</si>
  <si>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</si>
  <si>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</si>
  <si>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</si>
  <si>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</si>
  <si>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</si>
  <si>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</si>
  <si>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</si>
  <si>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</si>
  <si>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</si>
  <si>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</si>
  <si>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</si>
  <si>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</si>
  <si>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</si>
  <si>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</si>
  <si>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</si>
  <si>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</si>
  <si>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</si>
  <si>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</si>
  <si>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</si>
  <si>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</si>
  <si>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</si>
  <si>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</si>
  <si>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</si>
  <si>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</si>
  <si>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</si>
  <si>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</si>
  <si>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</si>
  <si>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</si>
  <si>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</si>
  <si>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</si>
  <si>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</si>
  <si>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</si>
  <si>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</si>
  <si>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</si>
  <si>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</si>
  <si>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</si>
  <si>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</si>
  <si>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</si>
  <si>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</si>
  <si>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</si>
  <si>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</si>
  <si>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</si>
  <si>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</si>
  <si>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</si>
  <si>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</si>
  <si>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</si>
  <si>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</si>
  <si>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</si>
  <si>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</si>
  <si>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</si>
  <si>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</si>
  <si>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</si>
  <si>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</si>
  <si>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</si>
  <si>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</si>
  <si>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</si>
  <si>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</si>
  <si>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</si>
  <si>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</si>
  <si>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</si>
  <si>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</si>
  <si>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</si>
  <si>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</si>
  <si>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</si>
  <si>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</si>
  <si>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</si>
  <si>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</si>
  <si>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</si>
  <si>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</si>
  <si>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</si>
  <si>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</si>
  <si>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</si>
  <si>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</si>
  <si>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</si>
  <si>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</si>
  <si>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</si>
  <si>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</si>
  <si>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</si>
  <si>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</si>
  <si>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</si>
  <si>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</si>
  <si>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</si>
  <si>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</si>
  <si>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</si>
  <si>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</si>
  <si>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</si>
  <si>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</si>
  <si>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</si>
  <si>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</si>
  <si>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</si>
  <si>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</si>
  <si>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</si>
  <si>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</si>
  <si>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</si>
  <si>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</si>
  <si>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</si>
  <si>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</si>
  <si>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</si>
  <si>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</si>
  <si>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</si>
  <si>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</si>
  <si>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</si>
  <si>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</si>
  <si>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</si>
  <si>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</si>
  <si>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</si>
  <si>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</si>
  <si>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</si>
  <si>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</si>
  <si>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</si>
  <si>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</si>
  <si>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</si>
  <si>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</si>
  <si>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</si>
  <si>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</si>
  <si>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</si>
  <si>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</si>
  <si>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</si>
  <si>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</si>
  <si>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</si>
  <si>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</si>
  <si>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</si>
  <si>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</si>
  <si>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</si>
  <si>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</si>
  <si>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</si>
  <si>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</si>
  <si>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</si>
  <si>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</si>
  <si>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</si>
  <si>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</si>
  <si>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</si>
  <si>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</si>
  <si>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</si>
  <si>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</si>
  <si>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</si>
  <si>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</si>
  <si>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</si>
  <si>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</si>
  <si>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</si>
  <si>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</si>
  <si>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</si>
  <si>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</si>
  <si>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</si>
  <si>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</si>
  <si>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</si>
  <si>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</si>
  <si>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</si>
  <si>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</si>
  <si>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</si>
  <si>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</si>
  <si>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</si>
  <si>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</si>
  <si>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</si>
  <si>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</si>
  <si>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</si>
  <si>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</si>
  <si>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</si>
  <si>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</si>
  <si>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</si>
  <si>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</si>
  <si>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</si>
  <si>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</si>
  <si>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</si>
  <si>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</si>
  <si>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</si>
  <si>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</si>
  <si>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</si>
  <si>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</si>
  <si>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</si>
  <si>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</si>
  <si>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</si>
  <si>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</si>
  <si>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</si>
  <si>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</si>
  <si>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</si>
  <si>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</si>
  <si>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</si>
  <si>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</si>
  <si>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</si>
  <si>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</si>
  <si>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</si>
  <si>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</si>
  <si>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</si>
  <si>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</si>
  <si>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</si>
  <si>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</si>
  <si>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</si>
  <si>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</si>
  <si>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</si>
  <si>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</si>
  <si>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</si>
  <si>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</si>
  <si>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</si>
  <si>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</si>
  <si>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</si>
  <si>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</si>
  <si>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</si>
  <si>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</si>
  <si>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</si>
  <si>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</si>
  <si>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</si>
  <si>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</si>
  <si>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</si>
  <si>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</si>
  <si>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</si>
  <si>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</si>
  <si>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</si>
  <si>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</si>
  <si>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</si>
  <si>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</si>
  <si>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</si>
  <si>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</si>
  <si>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</si>
  <si>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</si>
  <si>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</si>
  <si>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</si>
  <si>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</si>
  <si>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</si>
  <si>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</si>
  <si>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</si>
  <si>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</si>
  <si>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</si>
  <si>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</si>
  <si>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</si>
  <si>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</si>
  <si>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</si>
  <si>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</si>
  <si>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</si>
  <si>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</si>
  <si>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</si>
  <si>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</si>
  <si>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</si>
  <si>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</si>
  <si>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</si>
  <si>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</si>
  <si>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</si>
  <si>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</si>
  <si>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</si>
  <si>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</si>
  <si>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</si>
  <si>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</si>
  <si>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</si>
  <si>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</si>
  <si>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</si>
  <si>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</si>
  <si>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</si>
  <si>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</si>
  <si>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</si>
  <si>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</si>
  <si>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</si>
  <si>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</si>
  <si>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</si>
  <si>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</si>
  <si>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</si>
  <si>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</si>
  <si>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</si>
  <si>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</si>
  <si>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</si>
  <si>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</si>
  <si>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</si>
  <si>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</si>
  <si>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</si>
  <si>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</si>
  <si>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</si>
  <si>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</si>
  <si>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</si>
  <si>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</si>
  <si>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</si>
  <si>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</si>
  <si>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</si>
  <si>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</si>
  <si>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</si>
  <si>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</si>
  <si>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</si>
  <si>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</si>
  <si>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</si>
  <si>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</si>
  <si>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</si>
  <si>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</si>
  <si>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</si>
  <si>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</si>
  <si>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</si>
  <si>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</si>
  <si>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</si>
  <si>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</si>
  <si>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</si>
  <si>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</si>
  <si>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</si>
  <si>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</si>
  <si>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</si>
  <si>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</si>
  <si>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</si>
  <si>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</si>
  <si>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</si>
  <si>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</si>
  <si>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</si>
  <si>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</si>
  <si>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</si>
  <si>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</si>
  <si>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</si>
  <si>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</si>
  <si>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</si>
  <si>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</si>
  <si>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</si>
  <si>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</si>
  <si>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</si>
  <si>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</si>
  <si>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</si>
  <si>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</si>
  <si>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</si>
  <si>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</si>
  <si>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</si>
  <si>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</si>
  <si>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</si>
  <si>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</si>
  <si>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</si>
  <si>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</si>
  <si>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</si>
  <si>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</si>
  <si>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</si>
  <si>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</si>
  <si>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</si>
  <si>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</si>
  <si>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</si>
  <si>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</si>
  <si>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</si>
  <si>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</si>
  <si>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</si>
  <si>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</si>
  <si>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</si>
  <si>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</si>
  <si>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</si>
  <si>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</si>
  <si>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</si>
  <si>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</si>
  <si>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</si>
  <si>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</si>
  <si>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</si>
  <si>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</si>
  <si>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</si>
  <si>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</si>
  <si>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</si>
  <si>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</si>
  <si>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</si>
  <si>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</si>
  <si>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</si>
  <si>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</si>
  <si>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</si>
  <si>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</si>
  <si>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</si>
  <si>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</si>
  <si>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</si>
  <si>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</si>
  <si>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</si>
  <si>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</si>
  <si>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</si>
  <si>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</si>
  <si>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</si>
  <si>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</si>
  <si>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</si>
  <si>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</si>
  <si>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</si>
  <si>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</si>
  <si>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</si>
  <si>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</si>
  <si>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</si>
  <si>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</si>
  <si>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</si>
  <si>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</si>
  <si>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</si>
  <si>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</si>
  <si>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</si>
  <si>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</si>
  <si>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</si>
  <si>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</si>
  <si>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</si>
  <si>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</si>
  <si>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</si>
  <si>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</si>
  <si>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</si>
  <si>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</si>
  <si>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</si>
  <si>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</si>
  <si>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</si>
  <si>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</si>
  <si>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</si>
  <si>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</si>
  <si>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</si>
  <si>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</si>
  <si>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</si>
  <si>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</si>
  <si>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</si>
  <si>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</si>
  <si>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</si>
  <si>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</si>
  <si>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</si>
  <si>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</si>
  <si>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</si>
  <si>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</si>
  <si>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</si>
  <si>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</si>
  <si>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</si>
  <si>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</si>
  <si>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</si>
  <si>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</si>
  <si>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</si>
  <si>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</si>
  <si>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</si>
  <si>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</si>
  <si>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</si>
  <si>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</si>
  <si>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</si>
  <si>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</si>
  <si>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</si>
  <si>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</si>
  <si>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</si>
  <si>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</si>
  <si>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</si>
  <si>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</si>
  <si>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</si>
  <si>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</si>
  <si>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</si>
  <si>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</si>
  <si>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</si>
  <si>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</si>
  <si>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</si>
  <si>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</si>
  <si>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</si>
  <si>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</si>
  <si>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</si>
  <si>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</si>
  <si>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</si>
  <si>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</si>
  <si>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</si>
  <si>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</si>
  <si>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</si>
  <si>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</si>
  <si>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</si>
  <si>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</si>
  <si>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</si>
  <si>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</si>
  <si>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</si>
  <si>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</si>
  <si>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</si>
  <si>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</si>
  <si>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</si>
  <si>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</si>
  <si>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</si>
  <si>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</si>
  <si>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</si>
  <si>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</si>
  <si>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</si>
  <si>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</si>
  <si>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</si>
  <si>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</si>
  <si>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</si>
  <si>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</si>
  <si>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</si>
  <si>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</si>
  <si>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</si>
  <si>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</si>
  <si>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</si>
  <si>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</si>
  <si>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</si>
  <si>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</si>
  <si>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</si>
  <si>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</si>
  <si>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</si>
  <si>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</si>
  <si>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</si>
  <si>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</si>
  <si>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</si>
  <si>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</si>
  <si>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</si>
  <si>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</si>
  <si>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</si>
  <si>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</si>
  <si>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</si>
  <si>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</si>
  <si>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</si>
  <si>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</si>
  <si>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</si>
  <si>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</si>
  <si>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</si>
  <si>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</si>
  <si>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</si>
  <si>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</si>
  <si>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</si>
  <si>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</si>
  <si>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</si>
  <si>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</si>
  <si>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</si>
  <si>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</si>
  <si>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</si>
  <si>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</si>
  <si>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</si>
  <si>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</si>
  <si>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</si>
  <si>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</si>
  <si>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</si>
  <si>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</si>
  <si>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</si>
  <si>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</si>
  <si>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</si>
  <si>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</si>
  <si>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</si>
  <si>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</si>
  <si>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</si>
  <si>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</si>
  <si>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</si>
  <si>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</si>
  <si>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</si>
  <si>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</si>
  <si>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</si>
  <si>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</si>
  <si>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</si>
  <si>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</si>
  <si>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</si>
  <si>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</si>
  <si>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</si>
  <si>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</si>
  <si>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</si>
  <si>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</si>
  <si>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</si>
  <si>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</si>
  <si>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</si>
  <si>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</si>
  <si>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</si>
  <si>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</si>
  <si>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</si>
  <si>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</si>
  <si>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</si>
  <si>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</si>
  <si>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</si>
  <si>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</si>
  <si>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</si>
  <si>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</si>
  <si>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</si>
  <si>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</si>
  <si>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</si>
  <si>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</si>
  <si>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</si>
  <si>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</si>
  <si>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</si>
  <si>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</si>
  <si>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</si>
  <si>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</si>
  <si>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</si>
  <si>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</si>
  <si>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</si>
  <si>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</si>
  <si>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</si>
  <si>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</si>
  <si>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</si>
  <si>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</si>
  <si>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</si>
  <si>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</si>
  <si>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</si>
  <si>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</si>
  <si>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</si>
  <si>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</si>
  <si>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</si>
  <si>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</si>
  <si>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</si>
  <si>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</si>
  <si>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</si>
  <si>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</si>
  <si>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</si>
  <si>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</si>
  <si>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</si>
  <si>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</si>
  <si>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</si>
  <si>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</si>
  <si>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</si>
  <si>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</si>
  <si>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</si>
  <si>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</si>
  <si>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</si>
  <si>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</si>
  <si>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</si>
  <si>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</si>
  <si>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</si>
  <si>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</si>
  <si>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</si>
  <si>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</si>
  <si>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</si>
  <si>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</si>
  <si>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</si>
  <si>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</si>
  <si>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</si>
  <si>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</si>
  <si>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</si>
  <si>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</si>
  <si>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</si>
  <si>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</si>
  <si>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</si>
  <si>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</si>
  <si>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</si>
  <si>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</si>
  <si>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</si>
  <si>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</si>
  <si>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</si>
  <si>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</si>
  <si>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</si>
  <si>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</si>
  <si>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</si>
  <si>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</si>
  <si>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</si>
  <si>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</si>
  <si>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</si>
  <si>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</si>
  <si>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</si>
  <si>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</si>
  <si>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</si>
  <si>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</si>
  <si>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</si>
  <si>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</si>
  <si>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</si>
  <si>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</si>
  <si>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</si>
  <si>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</si>
  <si>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</si>
  <si>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</si>
  <si>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</si>
  <si>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</si>
  <si>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</si>
  <si>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</si>
  <si>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</si>
  <si>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</si>
  <si>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</si>
  <si>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</si>
  <si>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</si>
  <si>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</si>
  <si>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</si>
  <si>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</si>
  <si>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</si>
  <si>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</si>
  <si>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</si>
  <si>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</si>
  <si>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</si>
  <si>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</si>
  <si>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</si>
  <si>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</si>
  <si>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</si>
  <si>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</si>
  <si>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</si>
  <si>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</si>
  <si>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</si>
  <si>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</si>
  <si>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</si>
  <si>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</si>
  <si>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</si>
  <si>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</si>
  <si>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</si>
  <si>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</si>
  <si>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</si>
  <si>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</si>
  <si>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</si>
  <si>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</si>
  <si>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</si>
  <si>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</si>
  <si>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</si>
  <si>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</si>
  <si>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</si>
  <si>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</si>
  <si>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</si>
  <si>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</si>
  <si>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</si>
  <si>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</si>
  <si>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</si>
  <si>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</si>
  <si>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</si>
  <si>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</si>
  <si>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</si>
  <si>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</si>
  <si>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</si>
  <si>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</si>
  <si>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</si>
  <si>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</si>
  <si>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</si>
  <si>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</si>
  <si>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</si>
  <si>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</si>
  <si>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</si>
  <si>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</si>
  <si>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</si>
  <si>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</si>
  <si>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</si>
  <si>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</si>
  <si>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</si>
  <si>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</si>
  <si>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</si>
  <si>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</si>
  <si>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</si>
  <si>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</si>
  <si>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</si>
  <si>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</si>
  <si>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</si>
  <si>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</si>
  <si>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</si>
  <si>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</si>
  <si>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</si>
  <si>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</si>
  <si>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</si>
  <si>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</si>
  <si>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</si>
  <si>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</si>
  <si>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</si>
  <si>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</si>
  <si>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</si>
  <si>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</si>
  <si>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</si>
  <si>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</si>
  <si>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</si>
  <si>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</si>
  <si>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</si>
  <si>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</si>
  <si>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</si>
  <si>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</si>
  <si>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</si>
  <si>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</si>
  <si>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</si>
  <si>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</si>
  <si>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</si>
  <si>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</si>
  <si>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</si>
  <si>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</si>
  <si>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</si>
  <si>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</si>
  <si>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</si>
  <si>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</si>
  <si>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</si>
  <si>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</si>
  <si>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</si>
  <si>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</si>
  <si>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</si>
  <si>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</si>
  <si>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</si>
  <si>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</si>
  <si>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</si>
  <si>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</si>
  <si>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</si>
  <si>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</si>
  <si>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</si>
  <si>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</si>
  <si>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</si>
  <si>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</si>
  <si>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</si>
  <si>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</si>
  <si>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</si>
  <si>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</si>
  <si>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</si>
  <si>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</si>
  <si>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</si>
  <si>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</si>
  <si>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</si>
  <si>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</si>
  <si>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</si>
  <si>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</si>
  <si>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</si>
  <si>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</si>
  <si>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</si>
  <si>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</si>
  <si>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</si>
  <si>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</si>
  <si>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</si>
  <si>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</si>
  <si>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</si>
  <si>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</si>
  <si>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</si>
  <si>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</si>
  <si>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</si>
  <si>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</si>
  <si>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</si>
  <si>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</si>
  <si>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</si>
  <si>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</si>
  <si>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</si>
  <si>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</si>
  <si>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</si>
  <si>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</si>
  <si>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</si>
  <si>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</si>
  <si>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</si>
  <si>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</si>
  <si>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</si>
  <si>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</si>
  <si>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</si>
  <si>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</si>
  <si>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</si>
  <si>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</si>
  <si>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</si>
  <si>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</si>
  <si>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</si>
  <si>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</si>
  <si>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</si>
  <si>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</si>
  <si>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</si>
  <si>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</si>
  <si>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</si>
  <si>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</si>
  <si>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</si>
  <si>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</si>
  <si>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</si>
  <si>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</si>
  <si>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</si>
  <si>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</si>
  <si>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</si>
  <si>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</si>
  <si>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</si>
  <si>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</si>
  <si>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</si>
  <si>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</si>
  <si>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</si>
  <si>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</si>
  <si>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</si>
  <si>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</si>
  <si>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</si>
  <si>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</si>
  <si>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</si>
  <si>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</si>
  <si>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</si>
  <si>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</si>
  <si>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</si>
  <si>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</si>
  <si>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</si>
  <si>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</si>
  <si>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</si>
  <si>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</si>
  <si>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</si>
  <si>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</si>
  <si>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</si>
  <si>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</si>
  <si>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</si>
  <si>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</si>
  <si>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</si>
  <si>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</si>
  <si>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</si>
  <si>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</si>
  <si>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</si>
  <si>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</si>
  <si>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</si>
  <si>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</si>
  <si>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</si>
  <si>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</si>
  <si>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</si>
  <si>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</si>
  <si>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</si>
  <si>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</si>
  <si>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</si>
  <si>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</si>
  <si>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</si>
  <si>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</si>
  <si>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</si>
  <si>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</si>
  <si>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</si>
  <si>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</si>
  <si>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</si>
  <si>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</si>
  <si>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</si>
  <si>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</si>
  <si>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</si>
  <si>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</si>
  <si>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</si>
  <si>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</si>
  <si>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</si>
  <si>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</si>
  <si>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</si>
  <si>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</si>
  <si>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</si>
  <si>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</si>
  <si>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</si>
  <si>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</si>
  <si>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</si>
  <si>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</si>
  <si>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</si>
  <si>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</si>
  <si>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</si>
  <si>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</si>
  <si>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</si>
  <si>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</si>
  <si>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</si>
  <si>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</si>
  <si>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</si>
  <si>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</si>
  <si>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</si>
  <si>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</si>
  <si>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</si>
  <si>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</si>
  <si>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</si>
  <si>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</si>
  <si>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</si>
  <si>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</si>
  <si>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</si>
  <si>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</si>
  <si>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</si>
  <si>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</si>
  <si>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</si>
  <si>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</si>
  <si>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</si>
  <si>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</si>
  <si>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</si>
  <si>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</si>
  <si>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</si>
  <si>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</si>
  <si>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</si>
  <si>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</si>
  <si>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</si>
  <si>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</si>
  <si>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</si>
  <si>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</si>
  <si>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</si>
  <si>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</si>
  <si>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</si>
  <si>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</si>
  <si>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</si>
  <si>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</si>
  <si>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</si>
  <si>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</si>
  <si>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</si>
  <si>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</si>
  <si>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</si>
  <si>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</si>
  <si>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</si>
  <si>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</si>
  <si>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</si>
  <si>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</si>
  <si>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</si>
  <si>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</si>
  <si>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</si>
  <si>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</si>
  <si>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</si>
  <si>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</si>
  <si>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</si>
  <si>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</si>
  <si>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</si>
  <si>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</si>
  <si>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</si>
  <si>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</si>
  <si>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</si>
  <si>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</si>
  <si>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</si>
  <si>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</si>
  <si>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</si>
  <si>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</si>
  <si>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</si>
  <si>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</si>
  <si>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</si>
  <si>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</si>
  <si>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</si>
  <si>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</si>
  <si>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</si>
  <si>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</si>
  <si>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</si>
  <si>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</si>
  <si>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</si>
  <si>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</si>
  <si>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</si>
  <si>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</si>
  <si>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</si>
  <si>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</si>
  <si>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</si>
  <si>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</si>
  <si>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</si>
  <si>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</si>
  <si>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</si>
  <si>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</si>
  <si>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</si>
  <si>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</si>
  <si>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</si>
  <si>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</si>
  <si>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</si>
  <si>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</si>
  <si>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</si>
  <si>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</si>
  <si>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</si>
  <si>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</si>
  <si>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</si>
  <si>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</si>
  <si>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</si>
  <si>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</si>
  <si>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</si>
  <si>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</si>
  <si>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</si>
  <si>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</si>
  <si>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</si>
  <si>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</si>
  <si>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</si>
  <si>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</si>
  <si>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</si>
  <si>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</si>
  <si>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</si>
  <si>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</si>
  <si>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</si>
  <si>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</si>
  <si>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</si>
  <si>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</si>
  <si>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</si>
  <si>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</si>
  <si>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</si>
  <si>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</si>
  <si>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</si>
  <si>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</si>
  <si>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</si>
  <si>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</si>
  <si>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</si>
  <si>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</si>
  <si>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</si>
  <si>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</si>
  <si>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</si>
  <si>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</si>
  <si>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</si>
  <si>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</si>
  <si>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</si>
  <si>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</si>
  <si>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</si>
  <si>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</si>
  <si>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</si>
  <si>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</si>
  <si>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</si>
  <si>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</si>
  <si>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</si>
  <si>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</si>
  <si>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</si>
  <si>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</si>
  <si>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</si>
  <si>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</si>
  <si>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</si>
  <si>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</si>
  <si>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</si>
  <si>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</si>
  <si>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</si>
  <si>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</si>
  <si>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</si>
  <si>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</si>
  <si>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</si>
  <si>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</si>
  <si>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</si>
  <si>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</si>
  <si>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</si>
  <si>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</si>
  <si>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</si>
  <si>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</si>
  <si>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</si>
  <si>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</si>
  <si>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</si>
  <si>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</si>
  <si>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</si>
  <si>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</si>
  <si>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</si>
  <si>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</si>
  <si>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</si>
  <si>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</si>
  <si>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</si>
  <si>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</si>
  <si>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</si>
  <si>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</si>
  <si>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</si>
  <si>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</si>
  <si>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</si>
  <si>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</si>
  <si>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</si>
  <si>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</si>
  <si>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</si>
  <si>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</si>
  <si>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</si>
  <si>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</si>
  <si>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</si>
  <si>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</si>
  <si>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</si>
  <si>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</si>
  <si>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</si>
  <si>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</si>
  <si>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</si>
  <si>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</si>
  <si>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</si>
  <si>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</si>
  <si>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</si>
  <si>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</si>
  <si>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</si>
  <si>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</si>
  <si>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</si>
  <si>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</si>
  <si>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</si>
  <si>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</si>
  <si>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</si>
  <si>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</si>
  <si>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</si>
  <si>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</si>
  <si>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</si>
  <si>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</si>
  <si>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</si>
  <si>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</si>
  <si>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</si>
  <si>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</si>
  <si>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</si>
  <si>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</si>
  <si>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</si>
  <si>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</si>
  <si>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</si>
  <si>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</si>
  <si>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</si>
  <si>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</si>
  <si>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</si>
  <si>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</si>
  <si>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</si>
  <si>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</si>
  <si>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</si>
  <si>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</si>
  <si>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</si>
  <si>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</si>
  <si>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</si>
  <si>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</si>
  <si>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</si>
  <si>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</si>
  <si>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</si>
  <si>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</si>
  <si>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</si>
  <si>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</si>
  <si>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</si>
  <si>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</si>
  <si>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</si>
  <si>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</si>
  <si>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</si>
  <si>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</si>
  <si>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</si>
  <si>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</si>
  <si>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</si>
  <si>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</si>
  <si>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</si>
  <si>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</si>
  <si>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</si>
  <si>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</si>
  <si>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</si>
  <si>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</si>
  <si>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</si>
  <si>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</si>
  <si>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</si>
  <si>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</si>
  <si>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</si>
  <si>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</si>
  <si>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</si>
  <si>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</si>
  <si>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</si>
  <si>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</si>
  <si>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</si>
  <si>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</si>
  <si>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</si>
  <si>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</si>
  <si>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</si>
  <si>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</si>
  <si>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</si>
  <si>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</si>
  <si>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</si>
  <si>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</si>
  <si>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</si>
  <si>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</si>
  <si>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</si>
  <si>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</si>
  <si>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</si>
  <si>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</si>
  <si>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</si>
  <si>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</si>
  <si>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</si>
  <si>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</si>
  <si>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</si>
  <si>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</si>
  <si>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</si>
  <si>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</si>
  <si>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</si>
  <si>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</si>
  <si>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</si>
  <si>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</si>
  <si>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</si>
  <si>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</si>
  <si>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</si>
  <si>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</si>
  <si>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</si>
  <si>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</si>
  <si>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</si>
  <si>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</si>
  <si>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</si>
  <si>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</si>
  <si>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</si>
  <si>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</si>
  <si>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</si>
  <si>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</si>
  <si>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</si>
  <si>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</si>
  <si>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</si>
  <si>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</si>
  <si>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</si>
  <si>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</si>
  <si>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</si>
  <si>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</si>
  <si>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</si>
  <si>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</si>
  <si>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</si>
  <si>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</si>
  <si>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</si>
  <si>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</si>
  <si>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</si>
  <si>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</si>
  <si>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</si>
  <si>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</si>
  <si>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</si>
  <si>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</si>
  <si>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</si>
  <si>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</si>
  <si>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</si>
  <si>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</si>
  <si>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</si>
  <si>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</si>
  <si>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</si>
  <si>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</si>
  <si>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</si>
  <si>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</si>
  <si>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</si>
  <si>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</si>
  <si>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</si>
  <si>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</si>
  <si>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</si>
  <si>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</si>
  <si>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</si>
  <si>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</si>
  <si>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</si>
  <si>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</si>
  <si>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</si>
  <si>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</si>
  <si>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</si>
  <si>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</si>
  <si>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</si>
  <si>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</si>
  <si>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</si>
  <si>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</si>
  <si>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</si>
  <si>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</si>
  <si>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</si>
  <si>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</si>
  <si>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</si>
  <si>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</si>
  <si>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</si>
  <si>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</si>
  <si>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</si>
  <si>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</si>
  <si>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</si>
  <si>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</si>
  <si>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</si>
  <si>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</si>
  <si>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</si>
  <si>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</si>
  <si>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</si>
  <si>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</si>
  <si>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</si>
  <si>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</si>
  <si>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</si>
  <si>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</si>
  <si>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</si>
  <si>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</si>
  <si>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</si>
  <si>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</si>
  <si>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</si>
  <si>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</si>
  <si>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</si>
  <si>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</si>
  <si>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</si>
  <si>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</si>
  <si>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</si>
  <si>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</si>
  <si>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</si>
  <si>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</si>
  <si>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</si>
  <si>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</si>
  <si>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</si>
  <si>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</si>
  <si>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</si>
  <si>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</si>
  <si>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</si>
  <si>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</si>
  <si>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</si>
  <si>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</si>
  <si>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</si>
  <si>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</si>
  <si>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</si>
  <si>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</si>
  <si>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</si>
  <si>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</si>
  <si>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</si>
  <si>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</si>
  <si>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</si>
  <si>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</si>
  <si>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</si>
  <si>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</si>
  <si>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</si>
  <si>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</si>
  <si>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</si>
  <si>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</si>
  <si>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</si>
  <si>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</si>
  <si>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</si>
  <si>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</si>
  <si>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</si>
  <si>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</si>
  <si>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</si>
  <si>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</si>
  <si>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</si>
  <si>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</si>
  <si>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</si>
  <si>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</si>
  <si>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</si>
  <si>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</si>
  <si>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</si>
  <si>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</si>
  <si>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</si>
  <si>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</si>
  <si>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</si>
  <si>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</si>
  <si>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</si>
  <si>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</si>
  <si>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</si>
  <si>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</si>
  <si>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</si>
  <si>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</si>
  <si>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</si>
  <si>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</si>
  <si>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</si>
  <si>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</si>
  <si>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</si>
  <si>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</si>
  <si>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</si>
  <si>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</si>
  <si>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</si>
  <si>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</si>
  <si>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</si>
  <si>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</si>
  <si>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</si>
  <si>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</si>
  <si>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</si>
  <si>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</si>
  <si>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</si>
  <si>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</si>
  <si>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</si>
  <si>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</si>
  <si>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</si>
  <si>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</si>
  <si>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</si>
  <si>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</si>
  <si>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</si>
  <si>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</si>
  <si>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</si>
  <si>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</si>
  <si>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</si>
  <si>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</si>
  <si>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</si>
  <si>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</si>
  <si>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</si>
  <si>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</si>
  <si>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</si>
  <si>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</si>
  <si>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</si>
  <si>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</si>
  <si>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</si>
  <si>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</si>
  <si>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</si>
  <si>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</si>
  <si>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</si>
  <si>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</si>
  <si>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</si>
  <si>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</si>
  <si>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</si>
  <si>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</si>
  <si>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</si>
  <si>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</si>
  <si>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</si>
  <si>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</si>
  <si>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</si>
  <si>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</si>
  <si>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</si>
  <si>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</si>
  <si>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</si>
  <si>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</si>
  <si>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</si>
  <si>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</si>
  <si>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</si>
  <si>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</si>
  <si>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</si>
  <si>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</si>
  <si>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</si>
  <si>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</si>
  <si>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</si>
  <si>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</si>
  <si>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</si>
  <si>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</si>
  <si>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</si>
  <si>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</si>
  <si>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</si>
  <si>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</si>
  <si>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</si>
  <si>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</si>
  <si>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</si>
  <si>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</si>
  <si>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</si>
  <si>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</si>
  <si>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</si>
  <si>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</si>
  <si>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</si>
  <si>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</si>
  <si>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</si>
  <si>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</si>
  <si>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</si>
  <si>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</si>
  <si>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</si>
  <si>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</si>
  <si>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</si>
  <si>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</si>
  <si>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</si>
  <si>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</si>
  <si>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</si>
  <si>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</si>
  <si>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</si>
  <si>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</si>
  <si>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</si>
  <si>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</si>
  <si>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</si>
  <si>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</si>
  <si>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</si>
  <si>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</si>
  <si>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</si>
  <si>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</si>
  <si>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</si>
  <si>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</si>
  <si>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</si>
  <si>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</si>
  <si>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</si>
  <si>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</si>
  <si>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</si>
  <si>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</si>
  <si>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</si>
  <si>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</si>
  <si>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</si>
  <si>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</si>
  <si>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</si>
  <si>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</si>
  <si>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</si>
  <si>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</si>
  <si>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</si>
  <si>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</si>
  <si>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</si>
  <si>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</si>
  <si>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</si>
  <si>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</si>
  <si>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</si>
  <si>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</si>
  <si>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</si>
  <si>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</si>
  <si>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</si>
  <si>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</si>
  <si>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</si>
  <si>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</si>
  <si>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</si>
  <si>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</si>
  <si>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</si>
  <si>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</si>
  <si>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</si>
  <si>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</si>
  <si>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</si>
  <si>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</si>
  <si>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</si>
  <si>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</si>
  <si>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</si>
  <si>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</si>
  <si>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</si>
  <si>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</si>
  <si>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</si>
  <si>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</si>
  <si>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</si>
  <si>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</si>
  <si>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</si>
  <si>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</si>
  <si>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</si>
  <si>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</si>
  <si>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</si>
  <si>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</si>
  <si>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</si>
  <si>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</si>
  <si>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</si>
  <si>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</si>
  <si>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</si>
  <si>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</si>
  <si>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</si>
  <si>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</si>
  <si>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</si>
  <si>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</si>
  <si>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</si>
  <si>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</si>
  <si>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</si>
  <si>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</si>
  <si>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</si>
  <si>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</si>
  <si>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</si>
  <si>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</si>
  <si>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</si>
  <si>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</si>
  <si>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</si>
  <si>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</si>
  <si>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</si>
  <si>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</si>
  <si>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</si>
  <si>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</si>
  <si>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</si>
  <si>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</si>
  <si>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</si>
  <si>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</si>
  <si>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</si>
  <si>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</si>
  <si>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</si>
  <si>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</si>
  <si>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</si>
  <si>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</si>
  <si>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</si>
  <si>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</si>
  <si>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</si>
  <si>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</si>
  <si>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</si>
  <si>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</si>
  <si>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</si>
  <si>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</si>
  <si>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</si>
  <si>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</si>
  <si>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</si>
  <si>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</si>
  <si>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</si>
  <si>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</si>
  <si>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</si>
  <si>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</si>
  <si>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</si>
  <si>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</si>
  <si>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</si>
  <si>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</si>
  <si>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</si>
  <si>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</si>
  <si>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</si>
  <si>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</si>
  <si>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</si>
  <si>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</si>
  <si>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</si>
  <si>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</si>
  <si>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</si>
  <si>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</si>
  <si>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</si>
  <si>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</si>
  <si>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</si>
  <si>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</si>
  <si>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</si>
  <si>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</si>
  <si>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</si>
  <si>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</si>
  <si>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</si>
  <si>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</si>
  <si>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</si>
  <si>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</si>
  <si>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</si>
  <si>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</si>
  <si>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</si>
  <si>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</si>
  <si>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</si>
  <si>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</si>
  <si>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</si>
  <si>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</si>
  <si>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</si>
  <si>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</si>
  <si>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</si>
  <si>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</si>
  <si>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</si>
  <si>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</si>
  <si>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</si>
  <si>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</si>
  <si>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</si>
  <si>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</si>
  <si>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</si>
  <si>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</si>
  <si>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</si>
  <si>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</si>
  <si>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</si>
  <si>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</si>
  <si>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</si>
  <si>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</si>
  <si>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</si>
  <si>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</si>
  <si>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</si>
  <si>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</si>
  <si>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</si>
  <si>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</si>
  <si>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</si>
  <si>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</si>
  <si>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</si>
  <si>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</si>
  <si>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</si>
  <si>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</si>
  <si>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</si>
  <si>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</si>
  <si>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</si>
  <si>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</si>
  <si>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</si>
  <si>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</si>
  <si>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</si>
  <si>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</si>
  <si>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</si>
  <si>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</si>
  <si>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</si>
  <si>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</si>
  <si>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</si>
  <si>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</si>
  <si>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</si>
  <si>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</si>
  <si>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</si>
  <si>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</si>
  <si>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</si>
  <si>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</si>
  <si>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</si>
  <si>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</si>
  <si>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</si>
  <si>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</si>
  <si>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</si>
  <si>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</si>
  <si>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</si>
  <si>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</si>
  <si>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</si>
  <si>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</si>
  <si>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</si>
  <si>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</si>
  <si>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</si>
  <si>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</si>
  <si>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</si>
  <si>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</si>
  <si>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</si>
  <si>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</si>
  <si>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</si>
  <si>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</si>
  <si>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</si>
  <si>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</si>
  <si>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</si>
  <si>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</si>
  <si>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</si>
  <si>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</si>
  <si>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</si>
  <si>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</si>
  <si>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</si>
  <si>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</si>
  <si>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</si>
  <si>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</si>
  <si>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</si>
  <si>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</si>
  <si>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</si>
  <si>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</si>
  <si>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</si>
  <si>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</si>
  <si>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</si>
  <si>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</si>
  <si>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</si>
  <si>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</si>
  <si>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</si>
  <si>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</si>
  <si>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</si>
  <si>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</si>
  <si>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</si>
  <si>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</si>
  <si>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</si>
  <si>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</si>
  <si>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</si>
  <si>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</si>
  <si>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</si>
  <si>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</si>
  <si>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</si>
  <si>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</si>
  <si>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</si>
  <si>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</si>
  <si>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</si>
  <si>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</si>
  <si>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</si>
  <si>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</si>
  <si>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</si>
  <si>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</si>
  <si>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</si>
  <si>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</si>
  <si>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</si>
  <si>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</si>
  <si>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</si>
  <si>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</si>
  <si>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</si>
  <si>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</si>
  <si>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</si>
  <si>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</si>
  <si>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</si>
  <si>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</si>
  <si>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</si>
  <si>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</si>
  <si>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</si>
  <si>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</si>
  <si>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</si>
  <si>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</si>
  <si>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</si>
  <si>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</si>
  <si>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</si>
  <si>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</si>
  <si>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</si>
  <si>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</si>
  <si>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</si>
  <si>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</si>
  <si>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</si>
  <si>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</si>
  <si>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</si>
  <si>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</si>
  <si>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</si>
  <si>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</si>
  <si>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</si>
  <si>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</si>
  <si>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</si>
  <si>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</si>
  <si>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</si>
  <si>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</si>
  <si>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</si>
  <si>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</si>
  <si>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</si>
  <si>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</si>
  <si>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</si>
  <si>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</si>
  <si>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</si>
  <si>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</si>
  <si>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</si>
  <si>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</si>
  <si>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</si>
  <si>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</si>
  <si>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</si>
  <si>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</si>
  <si>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</si>
  <si>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</si>
  <si>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</si>
  <si>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</si>
  <si>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</si>
  <si>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</si>
  <si>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</si>
  <si>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</si>
  <si>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</si>
  <si>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</si>
  <si>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</si>
  <si>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</si>
  <si>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</si>
  <si>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</si>
  <si>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</si>
  <si>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</si>
  <si>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</si>
  <si>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</si>
  <si>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</si>
  <si>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</si>
  <si>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</si>
  <si>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</si>
  <si>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</si>
  <si>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</si>
  <si>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</si>
  <si>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</si>
  <si>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</si>
  <si>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</si>
  <si>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</si>
  <si>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</si>
  <si>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</si>
  <si>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</si>
  <si>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</si>
  <si>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</si>
  <si>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</si>
  <si>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</si>
  <si>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</si>
  <si>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</si>
  <si>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</si>
  <si>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</si>
  <si>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</si>
  <si>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</si>
  <si>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</si>
  <si>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</si>
  <si>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</si>
  <si>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</si>
  <si>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</si>
  <si>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</si>
  <si>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</si>
  <si>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</si>
  <si>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</si>
  <si>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</si>
  <si>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</si>
  <si>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</si>
  <si>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</si>
  <si>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</si>
  <si>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</si>
  <si>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</si>
  <si>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</si>
  <si>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</si>
  <si>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</si>
  <si>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</si>
  <si>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</si>
  <si>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</si>
  <si>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</si>
  <si>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</si>
  <si>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</si>
  <si>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</si>
  <si>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</si>
  <si>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</si>
  <si>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</si>
  <si>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</si>
  <si>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</si>
  <si>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</si>
  <si>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</si>
  <si>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</si>
  <si>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</si>
  <si>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</si>
  <si>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</si>
  <si>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</si>
  <si>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</si>
  <si>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</si>
  <si>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</si>
  <si>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</si>
  <si>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</si>
  <si>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</si>
  <si>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</si>
  <si>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</si>
  <si>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</si>
  <si>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</si>
  <si>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</si>
  <si>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</si>
  <si>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</si>
  <si>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</si>
  <si>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</si>
  <si>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</si>
  <si>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</si>
  <si>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</si>
  <si>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</si>
  <si>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</si>
  <si>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</si>
  <si>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</si>
  <si>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</si>
  <si>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</si>
  <si>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</si>
  <si>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</si>
  <si>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</si>
  <si>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</si>
  <si>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</si>
  <si>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</si>
  <si>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</si>
  <si>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</si>
  <si>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</si>
  <si>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</si>
  <si>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</si>
  <si>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</si>
  <si>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</si>
  <si>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</si>
  <si>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</si>
  <si>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</si>
  <si>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</si>
  <si>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</si>
  <si>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</si>
  <si>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</si>
  <si>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</si>
  <si>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</si>
  <si>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</si>
  <si>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</si>
  <si>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</si>
  <si>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</si>
  <si>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</si>
  <si>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</si>
  <si>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</si>
  <si>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</si>
  <si>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</si>
  <si>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</si>
  <si>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</si>
  <si>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</si>
  <si>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</si>
  <si>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</si>
  <si>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</si>
  <si>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</si>
  <si>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</si>
  <si>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</si>
  <si>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</si>
  <si>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</si>
  <si>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</si>
  <si>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</si>
  <si>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</si>
  <si>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</si>
  <si>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</si>
  <si>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</si>
  <si>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</si>
  <si>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</si>
  <si>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</si>
  <si>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</si>
  <si>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</si>
  <si>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</si>
  <si>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</si>
  <si>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</si>
  <si>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</si>
  <si>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</si>
  <si>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</si>
  <si>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</si>
  <si>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</si>
  <si>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</si>
  <si>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</si>
  <si>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</si>
  <si>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</si>
  <si>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</si>
  <si>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</si>
  <si>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</si>
  <si>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</si>
  <si>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</si>
  <si>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</si>
  <si>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</si>
  <si>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</si>
  <si>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</si>
  <si>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</si>
  <si>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</si>
  <si>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</si>
  <si>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</si>
  <si>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</si>
  <si>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</si>
  <si>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</si>
  <si>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</si>
  <si>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</si>
  <si>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</si>
  <si>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</si>
  <si>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</si>
  <si>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</si>
  <si>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</si>
  <si>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</si>
  <si>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</si>
  <si>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</si>
  <si>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</si>
  <si>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</si>
  <si>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</si>
  <si>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</si>
  <si>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</si>
  <si>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</si>
  <si>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</si>
  <si>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</si>
  <si>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</si>
  <si>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</si>
  <si>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</si>
  <si>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</si>
  <si>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</si>
  <si>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</si>
  <si>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</si>
  <si>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</si>
  <si>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</si>
  <si>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</si>
  <si>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</si>
  <si>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</si>
  <si>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</si>
  <si>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</si>
  <si>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</si>
  <si>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</si>
  <si>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</si>
  <si>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</si>
  <si>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</si>
  <si>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</si>
  <si>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</si>
  <si>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</si>
  <si>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</si>
  <si>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</si>
  <si>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</si>
  <si>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</si>
  <si>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</si>
  <si>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</si>
  <si>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</si>
  <si>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</si>
  <si>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</si>
  <si>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</si>
  <si>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</si>
  <si>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</si>
  <si>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</si>
  <si>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</si>
  <si>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</si>
  <si>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</si>
  <si>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</si>
  <si>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</si>
  <si>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</si>
  <si>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</si>
  <si>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</si>
  <si>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</si>
  <si>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</si>
  <si>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</si>
  <si>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</si>
  <si>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</si>
  <si>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</si>
  <si>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</si>
  <si>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</si>
  <si>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</si>
  <si>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</si>
  <si>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</si>
  <si>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</si>
  <si>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</si>
  <si>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</si>
  <si>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</si>
  <si>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</si>
  <si>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</si>
  <si>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</si>
  <si>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</si>
  <si>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</si>
  <si>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</si>
  <si>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</si>
  <si>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</si>
  <si>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</si>
  <si>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</si>
  <si>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</si>
  <si>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</si>
  <si>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</si>
  <si>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</si>
  <si>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</si>
  <si>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</si>
  <si>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</si>
  <si>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</si>
  <si>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</si>
  <si>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</si>
  <si>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</si>
  <si>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</si>
  <si>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</si>
  <si>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</si>
  <si>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</si>
  <si>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</si>
  <si>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</si>
  <si>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</si>
  <si>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</si>
  <si>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</si>
  <si>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</si>
  <si>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</si>
  <si>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</si>
  <si>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</si>
  <si>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</si>
  <si>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</si>
  <si>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</si>
  <si>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</si>
  <si>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</si>
  <si>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</si>
  <si>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</si>
  <si>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</si>
  <si>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</si>
  <si>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</si>
  <si>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</si>
  <si>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</si>
  <si>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</si>
  <si>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</si>
  <si>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</si>
  <si>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</si>
  <si>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</si>
  <si>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</si>
  <si>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</si>
  <si>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</si>
  <si>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</si>
  <si>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</si>
  <si>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</si>
  <si>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</si>
  <si>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</si>
  <si>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</si>
  <si>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</si>
  <si>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</si>
  <si>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</si>
  <si>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</si>
  <si>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</si>
  <si>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</si>
  <si>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</si>
  <si>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</si>
  <si>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</si>
  <si>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</si>
  <si>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</si>
  <si>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</si>
  <si>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</si>
  <si>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</si>
  <si>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</si>
  <si>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</si>
  <si>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</si>
  <si>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</si>
  <si>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</si>
  <si>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</si>
  <si>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</si>
  <si>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</si>
  <si>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</si>
  <si>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</si>
  <si>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</si>
  <si>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</si>
  <si>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</si>
  <si>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</si>
  <si>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</si>
  <si>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</si>
  <si>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</si>
  <si>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</si>
  <si>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</si>
  <si>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</si>
  <si>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</si>
  <si>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</si>
  <si>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</si>
  <si>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</si>
  <si>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</si>
  <si>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</si>
  <si>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</si>
  <si>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</si>
  <si>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</si>
  <si>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</si>
  <si>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</si>
  <si>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</si>
  <si>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</si>
  <si>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</si>
  <si>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</si>
  <si>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</si>
  <si>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</si>
  <si>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</si>
  <si>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</si>
  <si>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</si>
  <si>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</si>
  <si>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</si>
  <si>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</si>
  <si>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</si>
  <si>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</si>
  <si>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</si>
  <si>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</si>
  <si>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</si>
  <si>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</si>
  <si>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</si>
  <si>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</si>
  <si>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</si>
  <si>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</si>
  <si>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</si>
  <si>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</si>
  <si>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</si>
  <si>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</si>
  <si>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</si>
  <si>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</si>
  <si>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</si>
  <si>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</si>
  <si>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</si>
  <si>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</si>
  <si>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</si>
  <si>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</si>
  <si>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</si>
  <si>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</si>
  <si>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</si>
  <si>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</si>
  <si>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</si>
  <si>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</si>
  <si>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</si>
  <si>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</si>
  <si>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</si>
  <si>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</si>
  <si>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</si>
  <si>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</si>
  <si>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</si>
  <si>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</si>
  <si>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</si>
  <si>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</si>
  <si>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</si>
  <si>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</si>
  <si>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</si>
  <si>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</si>
  <si>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</si>
  <si>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</si>
  <si>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</si>
  <si>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</si>
  <si>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</si>
  <si>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</si>
  <si>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</si>
  <si>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</si>
  <si>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</si>
  <si>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</si>
  <si>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</si>
  <si>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</si>
  <si>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</si>
  <si>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</si>
  <si>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</si>
  <si>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</si>
  <si>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</si>
  <si>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</si>
  <si>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</si>
  <si>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</si>
  <si>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</si>
  <si>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</si>
  <si>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</si>
  <si>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</si>
  <si>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</si>
  <si>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</si>
  <si>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</si>
  <si>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</si>
  <si>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</si>
  <si>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</si>
  <si>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</si>
  <si>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</si>
  <si>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</si>
  <si>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</si>
  <si>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</si>
  <si>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</si>
  <si>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</si>
  <si>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</si>
  <si>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</si>
  <si>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</si>
  <si>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</si>
  <si>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</si>
  <si>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</si>
  <si>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</si>
  <si>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</si>
  <si>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</si>
  <si>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</si>
  <si>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</si>
  <si>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</si>
  <si>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</si>
  <si>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</si>
  <si>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</si>
  <si>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</si>
  <si>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</si>
  <si>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</si>
  <si>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</si>
  <si>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</si>
  <si>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</si>
  <si>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</si>
  <si>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</si>
  <si>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</si>
  <si>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</si>
  <si>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</si>
  <si>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</si>
  <si>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</si>
  <si>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</si>
  <si>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</si>
  <si>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</si>
  <si>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</si>
  <si>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</si>
  <si>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</si>
  <si>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</si>
  <si>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</si>
  <si>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</si>
  <si>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</si>
  <si>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</si>
  <si>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</si>
  <si>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</si>
  <si>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</si>
  <si>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</si>
  <si>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</si>
  <si>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</si>
  <si>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</si>
  <si>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</si>
  <si>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</si>
  <si>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</si>
  <si>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</si>
  <si>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</si>
  <si>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</si>
  <si>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</si>
  <si>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</si>
  <si>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</si>
  <si>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</si>
  <si>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</si>
  <si>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</si>
  <si>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</si>
  <si>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</si>
  <si>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</si>
  <si>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</si>
  <si>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</si>
  <si>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</si>
  <si>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</si>
  <si>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</si>
  <si>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</si>
  <si>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</si>
  <si>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</si>
  <si>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</si>
  <si>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</si>
  <si>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</si>
  <si>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</si>
  <si>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</si>
  <si>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</si>
  <si>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</si>
  <si>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</si>
  <si>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</si>
  <si>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</si>
  <si>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</si>
  <si>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</si>
  <si>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</si>
  <si>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</si>
  <si>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</si>
  <si>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</si>
  <si>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</si>
  <si>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</si>
  <si>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</si>
  <si>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</si>
  <si>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</si>
  <si>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</si>
  <si>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</si>
  <si>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</si>
  <si>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</si>
  <si>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</si>
  <si>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</si>
  <si>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</si>
  <si>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</si>
  <si>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</si>
  <si>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</si>
  <si>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</si>
  <si>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</si>
  <si>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</si>
  <si>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</si>
  <si>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</si>
  <si>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</si>
  <si>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</si>
  <si>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</si>
  <si>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</si>
  <si>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</si>
  <si>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</si>
  <si>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</si>
  <si>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</si>
  <si>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</si>
  <si>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</si>
  <si>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</si>
  <si>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</si>
  <si>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</si>
  <si>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</si>
  <si>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</si>
  <si>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</si>
  <si>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</si>
  <si>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</si>
  <si>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</si>
  <si>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</si>
  <si>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</si>
  <si>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</si>
  <si>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</si>
  <si>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</si>
  <si>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</si>
  <si>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</si>
  <si>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</si>
  <si>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</si>
  <si>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</si>
  <si>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</si>
  <si>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</si>
  <si>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</si>
  <si>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</si>
  <si>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</si>
  <si>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</si>
  <si>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</si>
  <si>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</si>
  <si>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</si>
  <si>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</si>
  <si>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</si>
  <si>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</si>
  <si>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</si>
  <si>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</si>
  <si>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</si>
  <si>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</si>
  <si>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</si>
  <si>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</si>
  <si>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</si>
  <si>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</si>
  <si>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</si>
  <si>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</si>
  <si>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</si>
  <si>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</si>
  <si>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</si>
  <si>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</si>
  <si>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</si>
  <si>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</si>
  <si>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</si>
  <si>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</si>
  <si>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</si>
  <si>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</si>
  <si>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</si>
  <si>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</si>
  <si>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</si>
  <si>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</si>
  <si>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</si>
  <si>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</si>
  <si>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</si>
  <si>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</si>
  <si>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</si>
  <si>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</si>
  <si>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</si>
  <si>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</si>
  <si>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</si>
  <si>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</si>
  <si>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</si>
  <si>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</si>
  <si>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</si>
  <si>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</si>
  <si>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</si>
  <si>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</si>
  <si>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</si>
  <si>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</si>
  <si>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</si>
  <si>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</si>
  <si>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</si>
  <si>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</si>
  <si>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</si>
  <si>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</si>
  <si>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</si>
  <si>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</si>
  <si>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</si>
  <si>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</si>
  <si>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</si>
  <si>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</si>
  <si>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</si>
  <si>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</si>
  <si>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</si>
  <si>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</si>
  <si>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</si>
  <si>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</si>
  <si>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</si>
  <si>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</si>
  <si>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</si>
  <si>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</si>
  <si>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</si>
  <si>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</si>
  <si>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</si>
  <si>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</si>
  <si>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</si>
  <si>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</si>
  <si>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</si>
  <si>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</si>
  <si>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</si>
  <si>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</si>
  <si>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</si>
  <si>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</si>
  <si>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</si>
  <si>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</si>
  <si>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</si>
  <si>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</si>
  <si>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</si>
  <si>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</si>
  <si>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</si>
  <si>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</si>
  <si>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</si>
  <si>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</si>
  <si>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</si>
  <si>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</si>
  <si>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</si>
  <si>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</si>
  <si>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</si>
  <si>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</si>
  <si>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</si>
  <si>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</si>
  <si>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</si>
  <si>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</si>
  <si>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</si>
  <si>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</si>
  <si>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</si>
  <si>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</si>
  <si>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</si>
  <si>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</si>
  <si>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</si>
  <si>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</si>
  <si>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</si>
  <si>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</si>
  <si>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</si>
  <si>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</si>
  <si>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</si>
  <si>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</si>
  <si>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</si>
  <si>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</si>
  <si>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</si>
  <si>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</si>
  <si>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</si>
  <si>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</si>
  <si>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</si>
  <si>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</si>
  <si>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</si>
  <si>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</si>
  <si>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</si>
  <si>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</si>
  <si>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</si>
  <si>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</si>
  <si>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</si>
  <si>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</si>
  <si>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</si>
  <si>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</si>
  <si>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</si>
  <si>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</si>
  <si>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</si>
  <si>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</si>
  <si>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</si>
  <si>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</si>
  <si>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</si>
  <si>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</si>
  <si>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</si>
  <si>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</si>
  <si>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</si>
  <si>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</si>
  <si>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</si>
  <si>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</si>
  <si>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</si>
  <si>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</si>
  <si>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</si>
  <si>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</si>
  <si>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</si>
  <si>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</si>
  <si>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</si>
  <si>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</si>
  <si>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</si>
  <si>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</si>
  <si>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</si>
  <si>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</si>
  <si>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</si>
  <si>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</si>
  <si>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</si>
  <si>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</si>
  <si>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</si>
  <si>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</si>
  <si>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</si>
  <si>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</si>
  <si>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</si>
  <si>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</si>
  <si>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</si>
  <si>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</si>
  <si>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</si>
  <si>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</si>
  <si>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</si>
  <si>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</si>
  <si>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</si>
  <si>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</si>
  <si>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</si>
  <si>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</si>
  <si>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</si>
  <si>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</si>
  <si>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</si>
  <si>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</si>
  <si>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</si>
  <si>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</si>
  <si>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</si>
  <si>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</si>
  <si>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</si>
  <si>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</si>
  <si>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</si>
  <si>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</si>
  <si>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</si>
  <si>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</si>
  <si>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</si>
  <si>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</si>
  <si>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</si>
  <si>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</si>
  <si>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</si>
  <si>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</si>
  <si>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</si>
  <si>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</si>
  <si>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</si>
  <si>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</si>
  <si>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</si>
  <si>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</si>
  <si>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</si>
  <si>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</si>
  <si>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</si>
  <si>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</si>
  <si>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</si>
  <si>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</si>
  <si>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</si>
  <si>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</si>
  <si>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</si>
  <si>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</si>
  <si>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</si>
  <si>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</si>
  <si>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</si>
  <si>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</si>
  <si>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</si>
  <si>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</si>
  <si>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</si>
  <si>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</si>
  <si>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</si>
  <si>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</si>
  <si>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</si>
  <si>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</si>
  <si>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</si>
  <si>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</si>
  <si>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</si>
  <si>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</si>
  <si>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</si>
  <si>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</si>
  <si>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</si>
  <si>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</si>
  <si>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</si>
  <si>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</si>
  <si>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</si>
  <si>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</si>
  <si>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</si>
  <si>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</si>
  <si>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</si>
  <si>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</si>
  <si>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</si>
  <si>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</si>
  <si>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</si>
  <si>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</si>
  <si>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</si>
  <si>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</si>
  <si>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</si>
  <si>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</si>
  <si>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</si>
  <si>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</si>
  <si>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</si>
  <si>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</si>
  <si>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</si>
  <si>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</si>
  <si>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</si>
  <si>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</si>
  <si>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</si>
  <si>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</si>
  <si>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</si>
  <si>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</si>
  <si>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</si>
  <si>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</si>
  <si>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</si>
  <si>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</si>
  <si>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</si>
  <si>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</si>
  <si>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</si>
  <si>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</si>
  <si>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</si>
  <si>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</si>
  <si>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</si>
  <si>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</si>
  <si>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</si>
  <si>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</si>
  <si>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</si>
  <si>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</si>
  <si>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</si>
  <si>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</si>
  <si>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</si>
  <si>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</si>
  <si>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</si>
  <si>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</si>
  <si>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</si>
  <si>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</si>
  <si>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</si>
  <si>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</si>
  <si>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</si>
  <si>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</si>
  <si>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</si>
  <si>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</si>
  <si>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</si>
  <si>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</si>
  <si>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</si>
  <si>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</si>
  <si>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</si>
  <si>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</si>
  <si>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</si>
  <si>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</si>
  <si>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</si>
  <si>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</si>
  <si>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</si>
  <si>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</si>
  <si>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</si>
  <si>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</si>
  <si>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</si>
  <si>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</si>
  <si>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</si>
  <si>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</si>
  <si>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</si>
  <si>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</si>
  <si>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</si>
  <si>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</si>
  <si>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</si>
  <si>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</si>
  <si>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</si>
  <si>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</si>
  <si>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</si>
  <si>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</si>
  <si>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</si>
  <si>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</si>
  <si>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</si>
  <si>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</si>
  <si>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</si>
  <si>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</si>
  <si>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</si>
  <si>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</si>
  <si>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</si>
  <si>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</si>
  <si>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</si>
  <si>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</si>
  <si>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</si>
  <si>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</si>
  <si>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</si>
  <si>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</si>
  <si>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</si>
  <si>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</si>
  <si>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</si>
  <si>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</si>
  <si>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</si>
  <si>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</si>
  <si>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</si>
  <si>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</si>
  <si>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</si>
  <si>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</si>
  <si>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</si>
  <si>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</si>
  <si>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</si>
  <si>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</si>
  <si>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</si>
  <si>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</si>
  <si>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</si>
  <si>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</si>
  <si>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</si>
  <si>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</si>
  <si>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</si>
  <si>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</si>
  <si>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</si>
  <si>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</si>
  <si>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</si>
  <si>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</si>
  <si>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</si>
  <si>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</si>
  <si>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</si>
  <si>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</si>
  <si>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</si>
  <si>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</si>
  <si>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</si>
  <si>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</si>
  <si>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</si>
  <si>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</si>
  <si>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</si>
  <si>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</si>
  <si>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</si>
  <si>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</si>
  <si>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</si>
  <si>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</si>
  <si>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</si>
  <si>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</si>
  <si>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</si>
  <si>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</si>
  <si>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</si>
  <si>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</si>
  <si>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</si>
  <si>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</si>
  <si>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</si>
  <si>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</si>
  <si>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</si>
  <si>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</si>
  <si>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</si>
  <si>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</si>
  <si>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</si>
  <si>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</si>
  <si>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</si>
  <si>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</si>
  <si>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</si>
  <si>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</si>
  <si>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</si>
  <si>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</si>
  <si>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</si>
  <si>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</si>
  <si>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</si>
  <si>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</si>
  <si>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</si>
  <si>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</si>
  <si>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</si>
  <si>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</si>
  <si>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</si>
  <si>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</si>
  <si>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</si>
  <si>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</si>
  <si>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</si>
  <si>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</si>
  <si>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</si>
  <si>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</si>
  <si>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</si>
  <si>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</si>
  <si>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</si>
  <si>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</si>
  <si>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</si>
  <si>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</si>
  <si>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</si>
  <si>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</si>
  <si>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</si>
  <si>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</si>
  <si>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</si>
  <si>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</si>
  <si>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</si>
  <si>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</si>
  <si>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</si>
  <si>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</si>
  <si>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</si>
  <si>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</si>
  <si>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</si>
  <si>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</si>
  <si>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</si>
  <si>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</si>
  <si>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</si>
  <si>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</si>
  <si>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</si>
  <si>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</si>
  <si>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</si>
  <si>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</si>
  <si>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</si>
  <si>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</si>
  <si>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</si>
  <si>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</si>
  <si>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</si>
  <si>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</si>
  <si>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</si>
  <si>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</si>
  <si>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</si>
  <si>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</si>
  <si>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</si>
  <si>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</si>
  <si>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</si>
  <si>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</si>
  <si>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</si>
  <si>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</si>
  <si>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</si>
  <si>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</si>
  <si>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</si>
  <si>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</si>
  <si>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</si>
  <si>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</si>
  <si>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</si>
  <si>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</si>
  <si>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</si>
  <si>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</si>
  <si>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</si>
  <si>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</si>
  <si>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</si>
  <si>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</si>
  <si>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</si>
  <si>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</si>
  <si>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</si>
  <si>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</si>
  <si>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</si>
  <si>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</si>
  <si>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</si>
  <si>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</si>
  <si>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</si>
  <si>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</si>
  <si>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</si>
  <si>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</si>
  <si>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</si>
  <si>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</si>
  <si>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</si>
  <si>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</si>
  <si>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</si>
  <si>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</si>
  <si>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</si>
  <si>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</si>
  <si>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</si>
  <si>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</si>
  <si>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</si>
  <si>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</si>
  <si>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</si>
  <si>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</si>
  <si>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</si>
  <si>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</si>
  <si>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</si>
  <si>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</si>
  <si>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</si>
  <si>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</si>
  <si>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</si>
  <si>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</si>
  <si>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</si>
  <si>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</si>
  <si>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</si>
  <si>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</si>
  <si>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</si>
  <si>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</si>
  <si>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</si>
  <si>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</si>
  <si>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</si>
  <si>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</si>
  <si>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</si>
  <si>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</si>
  <si>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</si>
  <si>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</si>
  <si>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</si>
  <si>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</si>
  <si>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</si>
  <si>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</si>
  <si>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</si>
  <si>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</si>
  <si>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</si>
  <si>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</si>
  <si>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</si>
  <si>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</si>
  <si>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</si>
  <si>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</si>
  <si>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</si>
  <si>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</si>
  <si>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</si>
  <si>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</si>
  <si>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</si>
  <si>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</si>
  <si>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</si>
  <si>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</si>
  <si>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</si>
  <si>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</si>
  <si>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</si>
  <si>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</si>
  <si>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</si>
  <si>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</si>
  <si>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</si>
  <si>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</si>
  <si>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</si>
  <si>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</si>
  <si>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</si>
  <si>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</si>
  <si>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</si>
  <si>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</si>
  <si>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</si>
  <si>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</si>
  <si>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</si>
  <si>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</si>
  <si>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</si>
  <si>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</si>
  <si>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</si>
  <si>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</si>
  <si>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</si>
  <si>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</si>
  <si>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</si>
  <si>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</si>
  <si>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</si>
  <si>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</si>
  <si>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</si>
  <si>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</si>
  <si>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</si>
  <si>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</si>
  <si>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</si>
  <si>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</si>
  <si>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</si>
  <si>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</si>
  <si>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</si>
  <si>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</si>
  <si>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</si>
  <si>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</si>
  <si>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</si>
  <si>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</si>
  <si>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</si>
  <si>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</si>
  <si>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</si>
  <si>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</si>
  <si>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</si>
  <si>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</si>
  <si>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</si>
  <si>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</si>
  <si>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</si>
  <si>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</si>
  <si>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</si>
  <si>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</si>
  <si>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</si>
  <si>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</si>
  <si>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</si>
  <si>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</si>
  <si>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</si>
  <si>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</si>
  <si>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</si>
  <si>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</si>
  <si>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</si>
  <si>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</si>
  <si>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</si>
  <si>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</si>
  <si>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</si>
  <si>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</si>
  <si>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</si>
  <si>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</si>
  <si>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</si>
  <si>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</si>
  <si>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</si>
  <si>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</si>
  <si>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</si>
  <si>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</si>
  <si>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</si>
  <si>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</si>
  <si>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</si>
  <si>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</si>
  <si>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</si>
  <si>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</si>
  <si>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</si>
  <si>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</si>
  <si>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</si>
  <si>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</si>
  <si>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</si>
  <si>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</si>
  <si>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</si>
  <si>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</si>
  <si>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</si>
  <si>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</si>
  <si>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</si>
  <si>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</si>
  <si>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</si>
  <si>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</si>
  <si>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</si>
  <si>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</si>
  <si>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</si>
  <si>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</si>
  <si>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</si>
  <si>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</si>
  <si>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</si>
  <si>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</si>
  <si>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</si>
  <si>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</si>
  <si>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</si>
  <si>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</si>
  <si>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</si>
  <si>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</si>
  <si>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</si>
  <si>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</si>
  <si>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</si>
  <si>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</si>
  <si>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</si>
  <si>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</si>
  <si>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</si>
  <si>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</si>
  <si>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</si>
  <si>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</si>
  <si>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</si>
  <si>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</si>
  <si>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</si>
  <si>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</si>
  <si>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</si>
  <si>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</si>
  <si>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</si>
  <si>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</si>
  <si>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</si>
  <si>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</si>
  <si>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</si>
  <si>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</si>
  <si>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</si>
  <si>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</si>
  <si>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</si>
  <si>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</si>
  <si>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</si>
  <si>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</si>
  <si>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</si>
  <si>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</si>
  <si>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</si>
  <si>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</si>
  <si>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</si>
  <si>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</si>
  <si>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</si>
  <si>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</si>
  <si>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</si>
  <si>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</si>
  <si>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</si>
  <si>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</si>
  <si>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</si>
  <si>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</si>
  <si>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</si>
  <si>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</si>
  <si>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</si>
  <si>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</si>
  <si>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</si>
  <si>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</si>
  <si>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</si>
  <si>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</si>
  <si>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</si>
  <si>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</si>
  <si>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</si>
  <si>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</si>
  <si>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</si>
  <si>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</si>
  <si>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</si>
  <si>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</si>
  <si>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</si>
  <si>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</si>
  <si>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</si>
  <si>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</si>
  <si>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</si>
  <si>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</si>
  <si>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</si>
  <si>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</si>
  <si>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</si>
  <si>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</si>
  <si>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</si>
  <si>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</si>
  <si>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</si>
  <si>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</si>
  <si>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</si>
  <si>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</si>
  <si>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</si>
  <si>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</si>
  <si>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</si>
  <si>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</si>
  <si>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</si>
  <si>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</si>
  <si>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</si>
  <si>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</si>
  <si>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</si>
  <si>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</si>
  <si>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</si>
  <si>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</si>
  <si>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</si>
  <si>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</si>
  <si>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</si>
  <si>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</si>
  <si>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</si>
  <si>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</si>
  <si>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</si>
  <si>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</si>
  <si>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</si>
  <si>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</si>
  <si>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</si>
  <si>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</si>
  <si>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</si>
  <si>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</si>
  <si>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</si>
  <si>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</si>
  <si>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</si>
  <si>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</si>
  <si>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</si>
  <si>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</si>
  <si>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</si>
  <si>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</si>
  <si>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</si>
  <si>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</si>
  <si>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</si>
  <si>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</si>
  <si>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</si>
  <si>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</si>
  <si>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</si>
  <si>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</si>
  <si>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</si>
  <si>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</si>
  <si>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</si>
  <si>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</si>
  <si>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</si>
  <si>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</si>
  <si>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</si>
  <si>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</si>
  <si>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</si>
  <si>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</si>
  <si>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</si>
  <si>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</si>
  <si>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</si>
  <si>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</si>
  <si>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</si>
  <si>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</si>
  <si>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</si>
  <si>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</si>
  <si>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</si>
  <si>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</si>
  <si>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</si>
  <si>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</si>
  <si>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</si>
  <si>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</si>
  <si>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</si>
  <si>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</si>
  <si>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</si>
  <si>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</si>
  <si>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</si>
  <si>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</si>
  <si>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</si>
  <si>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</si>
  <si>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</si>
  <si>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</si>
  <si>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</si>
  <si>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</si>
  <si>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</si>
  <si>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</si>
  <si>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</si>
  <si>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</si>
  <si>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</si>
  <si>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</si>
  <si>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</si>
  <si>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</si>
  <si>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</si>
  <si>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</si>
  <si>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</si>
  <si>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</si>
  <si>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</si>
  <si>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</si>
  <si>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</si>
  <si>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</si>
  <si>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</si>
  <si>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</si>
  <si>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</si>
  <si>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</si>
  <si>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</si>
  <si>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</si>
  <si>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</si>
  <si>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</si>
  <si>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</si>
  <si>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</si>
  <si>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</si>
  <si>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</si>
  <si>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</si>
  <si>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</si>
  <si>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</si>
  <si>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</si>
  <si>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</si>
  <si>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</si>
  <si>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</si>
  <si>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</si>
  <si>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</si>
  <si>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</si>
  <si>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</si>
  <si>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</si>
  <si>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</si>
  <si>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</si>
  <si>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</si>
  <si>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</si>
  <si>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</si>
  <si>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</si>
  <si>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</si>
  <si>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</si>
  <si>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</si>
  <si>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</si>
  <si>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</si>
  <si>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</si>
  <si>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</si>
  <si>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</si>
  <si>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</si>
  <si>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</si>
  <si>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</si>
  <si>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</si>
  <si>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</si>
  <si>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</si>
  <si>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</si>
  <si>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</si>
  <si>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</si>
  <si>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</si>
  <si>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</si>
  <si>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</si>
  <si>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</si>
  <si>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</si>
  <si>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</si>
  <si>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</si>
  <si>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</si>
  <si>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</si>
  <si>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</si>
  <si>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</si>
  <si>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</si>
  <si>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</si>
  <si>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</si>
  <si>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</si>
  <si>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</si>
  <si>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</si>
  <si>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</si>
  <si>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</si>
  <si>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</si>
  <si>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</si>
  <si>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</si>
  <si>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</si>
  <si>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</si>
  <si>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</si>
  <si>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</si>
  <si>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</si>
  <si>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</si>
  <si>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</si>
  <si>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</si>
  <si>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</si>
  <si>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</si>
  <si>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</si>
  <si>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</si>
  <si>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</si>
  <si>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</si>
  <si>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</si>
  <si>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</si>
  <si>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</si>
  <si>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</si>
  <si>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</si>
  <si>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</si>
  <si>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</si>
  <si>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</si>
  <si>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</si>
  <si>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</si>
  <si>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</si>
  <si>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</si>
  <si>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</si>
  <si>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</si>
  <si>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</si>
  <si>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</si>
  <si>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</si>
  <si>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</si>
  <si>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</si>
  <si>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</si>
  <si>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</si>
  <si>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</si>
  <si>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</si>
  <si>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</si>
  <si>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</si>
  <si>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</si>
  <si>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</si>
  <si>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</si>
  <si>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</si>
  <si>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</si>
  <si>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</si>
  <si>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</si>
  <si>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</si>
  <si>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</si>
  <si>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</si>
  <si>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</si>
  <si>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</si>
  <si>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</si>
  <si>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</si>
  <si>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</si>
  <si>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</si>
  <si>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</si>
  <si>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</si>
  <si>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</si>
  <si>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</si>
  <si>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</si>
  <si>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</si>
  <si>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</si>
  <si>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</si>
  <si>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</si>
  <si>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</si>
  <si>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</si>
  <si>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</si>
  <si>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</si>
  <si>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</si>
  <si>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</si>
  <si>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</si>
  <si>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</si>
  <si>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</si>
  <si>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</si>
  <si>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</si>
  <si>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</si>
  <si>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</si>
  <si>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</si>
  <si>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</si>
  <si>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</si>
  <si>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</si>
  <si>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</si>
  <si>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</si>
  <si>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</si>
  <si>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</si>
  <si>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</si>
  <si>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</si>
  <si>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</si>
  <si>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</si>
  <si>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</si>
  <si>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</si>
  <si>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</si>
  <si>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</si>
  <si>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</si>
  <si>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</si>
  <si>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</si>
  <si>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</si>
  <si>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</si>
  <si>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</si>
  <si>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</si>
  <si>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</si>
  <si>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</si>
  <si>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</si>
  <si>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</si>
  <si>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</si>
  <si>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</si>
  <si>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</si>
  <si>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</si>
  <si>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</si>
  <si>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</si>
  <si>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</si>
  <si>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</si>
  <si>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</si>
  <si>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</si>
  <si>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</si>
  <si>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</si>
  <si>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</si>
  <si>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</si>
  <si>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</si>
  <si>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</si>
  <si>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</si>
  <si>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</si>
  <si>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</si>
  <si>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</si>
  <si>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</si>
  <si>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</si>
  <si>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</si>
  <si>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</si>
  <si>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</si>
  <si>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</si>
  <si>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</si>
  <si>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</si>
  <si>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</si>
  <si>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</si>
  <si>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</si>
  <si>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</si>
  <si>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</si>
  <si>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</si>
  <si>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</si>
  <si>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</si>
  <si>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</si>
  <si>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</si>
  <si>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</si>
  <si>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</si>
  <si>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</si>
  <si>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</si>
  <si>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</si>
  <si>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</si>
  <si>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</si>
  <si>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</si>
  <si>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</si>
  <si>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</si>
  <si>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</si>
  <si>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</si>
  <si>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</si>
  <si>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</si>
  <si>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</si>
  <si>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</si>
  <si>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</si>
  <si>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</si>
  <si>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</si>
  <si>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</si>
  <si>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</si>
  <si>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</si>
  <si>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</si>
  <si>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</si>
  <si>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</si>
  <si>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</si>
  <si>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</si>
  <si>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</si>
  <si>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</si>
  <si>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</si>
  <si>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</si>
  <si>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</si>
  <si>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</si>
  <si>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</si>
  <si>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</si>
  <si>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</si>
  <si>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</si>
  <si>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</si>
  <si>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</si>
  <si>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</si>
  <si>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</si>
  <si>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</si>
  <si>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</si>
  <si>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</si>
  <si>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</si>
  <si>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</si>
  <si>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</si>
  <si>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</si>
  <si>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</si>
  <si>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</si>
  <si>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</si>
  <si>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</si>
  <si>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</si>
  <si>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</si>
  <si>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</si>
  <si>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</si>
  <si>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</si>
  <si>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</si>
  <si>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</si>
  <si>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</si>
  <si>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</si>
  <si>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</si>
  <si>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</si>
  <si>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</si>
  <si>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</si>
  <si>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</si>
  <si>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</si>
  <si>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</si>
  <si>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</si>
  <si>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</si>
  <si>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</si>
  <si>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</si>
  <si>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</si>
  <si>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</si>
  <si>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</si>
  <si>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</si>
  <si>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</si>
  <si>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</si>
  <si>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</si>
  <si>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</si>
  <si>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</si>
  <si>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</si>
  <si>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</si>
  <si>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</si>
  <si>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</si>
  <si>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</si>
  <si>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</si>
  <si>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</si>
  <si>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</si>
  <si>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</si>
  <si>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</si>
  <si>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</si>
  <si>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</si>
  <si>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</si>
  <si>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</si>
  <si>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</si>
  <si>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</si>
  <si>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</si>
  <si>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</si>
  <si>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</si>
  <si>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</si>
  <si>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</si>
  <si>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</si>
  <si>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</si>
  <si>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</si>
  <si>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</si>
  <si>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</si>
  <si>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</si>
  <si>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</si>
  <si>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</si>
  <si>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</si>
  <si>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</si>
  <si>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</si>
  <si>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</si>
  <si>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</si>
  <si>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</si>
  <si>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</si>
  <si>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</si>
  <si>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</si>
  <si>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</si>
  <si>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</si>
  <si>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</si>
  <si>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</si>
  <si>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</si>
  <si>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</si>
  <si>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</si>
  <si>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</si>
  <si>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</si>
  <si>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</si>
  <si>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</si>
  <si>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</si>
  <si>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</si>
  <si>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</si>
  <si>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</si>
  <si>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</si>
  <si>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</si>
  <si>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</si>
  <si>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</si>
  <si>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</si>
  <si>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</si>
  <si>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</si>
  <si>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</si>
  <si>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</si>
  <si>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</si>
  <si>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</si>
  <si>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</si>
  <si>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</si>
  <si>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</si>
  <si>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</si>
  <si>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</si>
  <si>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</si>
  <si>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</si>
  <si>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</si>
  <si>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</si>
  <si>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</si>
  <si>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</si>
  <si>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</si>
  <si>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</si>
  <si>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</si>
  <si>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</si>
  <si>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</si>
  <si>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</si>
  <si>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</si>
  <si>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</si>
  <si>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</si>
  <si>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</si>
  <si>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</si>
  <si>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</si>
  <si>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</si>
  <si>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</si>
  <si>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</si>
  <si>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</si>
  <si>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</si>
  <si>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</si>
  <si>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</si>
  <si>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</si>
  <si>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</si>
  <si>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</si>
  <si>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</si>
  <si>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</si>
  <si>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</si>
  <si>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</si>
  <si>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</si>
  <si>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</si>
  <si>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</si>
  <si>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</si>
  <si>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</si>
  <si>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</si>
  <si>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</si>
  <si>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</si>
  <si>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</si>
  <si>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</si>
  <si>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</si>
  <si>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</si>
  <si>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</si>
  <si>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</si>
  <si>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</si>
  <si>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</si>
  <si>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</si>
  <si>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</si>
  <si>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</si>
  <si>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</si>
  <si>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</si>
  <si>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</si>
  <si>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</si>
  <si>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</si>
  <si>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</si>
  <si>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</si>
  <si>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</si>
  <si>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</si>
  <si>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</si>
  <si>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</si>
  <si>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</si>
  <si>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</si>
  <si>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</si>
  <si>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</si>
  <si>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</si>
  <si>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</si>
  <si>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</si>
  <si>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</si>
  <si>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</si>
  <si>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</si>
  <si>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</si>
  <si>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</si>
  <si>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</si>
  <si>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</si>
  <si>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</si>
  <si>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</si>
  <si>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</si>
  <si>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</si>
  <si>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</si>
  <si>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</si>
  <si>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</si>
  <si>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</si>
  <si>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</si>
  <si>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</si>
  <si>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</si>
  <si>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</si>
  <si>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</si>
  <si>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</si>
  <si>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</si>
  <si>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</si>
  <si>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</si>
  <si>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</si>
  <si>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</si>
  <si>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</si>
  <si>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</si>
  <si>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</si>
  <si>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</si>
  <si>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</si>
  <si>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</si>
  <si>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</si>
  <si>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</si>
  <si>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</si>
  <si>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</si>
  <si>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</si>
  <si>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</si>
  <si>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</si>
  <si>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</si>
  <si>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</si>
  <si>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</si>
  <si>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</si>
  <si>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</si>
  <si>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</si>
  <si>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</si>
  <si>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</si>
  <si>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</si>
  <si>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</si>
  <si>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</si>
  <si>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</si>
  <si>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</si>
  <si>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</si>
  <si>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</si>
  <si>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</si>
  <si>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</si>
  <si>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</si>
  <si>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</si>
  <si>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</si>
  <si>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</si>
  <si>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</si>
  <si>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</si>
  <si>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</si>
  <si>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</si>
  <si>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</si>
  <si>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</si>
  <si>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</si>
  <si>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</si>
  <si>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</si>
  <si>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</si>
  <si>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</si>
  <si>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</si>
  <si>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</si>
  <si>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</si>
  <si>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</si>
  <si>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</si>
  <si>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</si>
  <si>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</si>
  <si>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</si>
  <si>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</si>
  <si>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</si>
  <si>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</si>
  <si>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</si>
  <si>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</si>
  <si>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</si>
  <si>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</si>
  <si>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</si>
  <si>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</si>
  <si>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</si>
  <si>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</si>
  <si>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</si>
  <si>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</si>
  <si>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</si>
  <si>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</si>
  <si>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</si>
  <si>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</si>
  <si>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</si>
  <si>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</si>
  <si>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</si>
  <si>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</si>
  <si>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</si>
  <si>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</si>
  <si>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</si>
  <si>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</si>
  <si>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</si>
  <si>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</si>
  <si>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</si>
  <si>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</si>
  <si>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</si>
  <si>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</si>
  <si>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</si>
  <si>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</si>
  <si>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</si>
  <si>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</si>
  <si>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</si>
  <si>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</si>
  <si>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</si>
  <si>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</si>
  <si>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</si>
  <si>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</si>
  <si>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</si>
  <si>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</si>
  <si>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</si>
  <si>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</si>
  <si>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</si>
  <si>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</si>
  <si>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</si>
  <si>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</si>
  <si>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</si>
  <si>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</si>
  <si>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</si>
  <si>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</si>
  <si>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</si>
  <si>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</si>
  <si>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</si>
  <si>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</si>
  <si>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</si>
  <si>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</si>
  <si>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</si>
  <si>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</si>
  <si>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</si>
  <si>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</si>
  <si>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</si>
  <si>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</si>
  <si>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</si>
  <si>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</si>
  <si>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</si>
  <si>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</si>
  <si>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</si>
  <si>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</si>
  <si>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</si>
  <si>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</si>
  <si>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</si>
  <si>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</si>
  <si>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</si>
  <si>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</si>
  <si>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</si>
  <si>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</si>
  <si>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</si>
  <si>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</si>
  <si>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</si>
  <si>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</si>
  <si>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</si>
  <si>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</si>
  <si>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</si>
  <si>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</si>
  <si>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</si>
  <si>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</si>
  <si>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</si>
  <si>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</si>
  <si>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</si>
  <si>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</si>
  <si>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</si>
  <si>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</si>
  <si>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</si>
  <si>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</si>
  <si>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</si>
  <si>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</si>
  <si>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</si>
  <si>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</si>
  <si>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</si>
  <si>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</si>
  <si>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</si>
  <si>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</si>
  <si>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</si>
  <si>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</si>
  <si>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</si>
  <si>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</si>
  <si>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</si>
  <si>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</si>
  <si>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</si>
  <si>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</si>
  <si>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</si>
  <si>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</si>
  <si>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</si>
  <si>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</si>
  <si>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</si>
  <si>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</si>
  <si>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</si>
  <si>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</si>
  <si>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</si>
  <si>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</si>
  <si>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</si>
  <si>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</si>
  <si>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</si>
  <si>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</si>
  <si>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</si>
  <si>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</si>
  <si>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</si>
  <si>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</si>
  <si>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</si>
  <si>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</si>
  <si>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</si>
  <si>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</si>
  <si>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</si>
  <si>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</si>
  <si>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</si>
  <si>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</si>
  <si>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</si>
  <si>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</si>
  <si>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</si>
  <si>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</si>
  <si>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</si>
  <si>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</si>
  <si>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</si>
  <si>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</si>
  <si>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</si>
  <si>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</si>
  <si>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</si>
  <si>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</si>
  <si>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</si>
  <si>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</si>
  <si>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</si>
  <si>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</si>
  <si>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</si>
  <si>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</si>
  <si>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</si>
  <si>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</si>
  <si>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</si>
  <si>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</si>
  <si>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</si>
  <si>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</si>
  <si>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</si>
  <si>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</si>
  <si>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</si>
  <si>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</si>
  <si>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</si>
  <si>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</si>
  <si>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</si>
  <si>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</si>
  <si>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</si>
  <si>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</si>
  <si>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</si>
  <si>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</si>
  <si>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</si>
  <si>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</si>
  <si>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</si>
  <si>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</si>
  <si>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</si>
  <si>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</si>
  <si>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</si>
  <si>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</si>
  <si>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</si>
  <si>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</si>
  <si>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</si>
  <si>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</si>
  <si>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</si>
  <si>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</si>
  <si>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</si>
  <si>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</si>
  <si>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</si>
  <si>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</si>
  <si>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</si>
  <si>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</si>
  <si>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</si>
  <si>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</si>
  <si>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</si>
  <si>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</si>
  <si>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</si>
  <si>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</si>
  <si>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</si>
  <si>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</si>
  <si>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</si>
  <si>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</si>
  <si>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</si>
  <si>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</si>
  <si>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</si>
  <si>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</si>
  <si>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</si>
  <si>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</si>
  <si>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</si>
  <si>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</si>
  <si>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</si>
  <si>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</si>
  <si>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</si>
  <si>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</si>
  <si>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</si>
  <si>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</si>
  <si>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</si>
  <si>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</si>
  <si>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</si>
  <si>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</si>
  <si>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</si>
  <si>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</si>
  <si>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</si>
  <si>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</si>
  <si>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</si>
  <si>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</si>
  <si>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</si>
  <si>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</si>
  <si>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</si>
  <si>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</si>
  <si>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</si>
  <si>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</si>
  <si>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</si>
  <si>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</si>
  <si>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</si>
  <si>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</si>
  <si>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</si>
  <si>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</si>
  <si>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</si>
  <si>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</si>
  <si>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</si>
  <si>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</si>
  <si>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</si>
  <si>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</si>
  <si>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</si>
  <si>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</si>
  <si>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</si>
  <si>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</si>
  <si>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</si>
  <si>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</si>
  <si>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</si>
  <si>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</si>
  <si>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</si>
  <si>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</si>
  <si>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</si>
  <si>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</si>
  <si>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</si>
  <si>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</si>
  <si>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</si>
  <si>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</si>
  <si>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</si>
  <si>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</si>
  <si>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</si>
  <si>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</si>
  <si>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</si>
  <si>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</si>
  <si>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</si>
  <si>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</si>
  <si>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</si>
  <si>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</si>
  <si>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</si>
  <si>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</si>
  <si>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</si>
  <si>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</si>
  <si>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</si>
  <si>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</si>
  <si>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</si>
  <si>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</si>
  <si>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</si>
  <si>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</si>
  <si>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</si>
  <si>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</si>
  <si>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</si>
  <si>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</si>
  <si>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</si>
  <si>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</si>
  <si>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</si>
  <si>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</si>
  <si>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</si>
  <si>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</si>
  <si>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</si>
  <si>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</si>
  <si>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</si>
  <si>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</si>
  <si>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</si>
  <si>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</si>
  <si>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</si>
  <si>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</si>
  <si>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</si>
  <si>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</si>
  <si>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</si>
  <si>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</si>
  <si>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</si>
  <si>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</si>
  <si>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</si>
  <si>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</si>
  <si>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</si>
  <si>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</si>
  <si>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</si>
  <si>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</si>
  <si>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</si>
  <si>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</si>
  <si>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</si>
  <si>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</si>
  <si>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</si>
  <si>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</si>
  <si>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</si>
  <si>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</si>
  <si>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</si>
  <si>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</si>
  <si>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</si>
  <si>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</si>
  <si>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</si>
  <si>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</si>
  <si>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</si>
  <si>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</si>
  <si>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</si>
  <si>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</si>
  <si>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</si>
  <si>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</si>
  <si>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</si>
  <si>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</si>
  <si>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</si>
  <si>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</si>
  <si>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</si>
  <si>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</si>
  <si>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</si>
  <si>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</si>
  <si>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</si>
  <si>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</si>
  <si>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</si>
  <si>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</si>
  <si>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</si>
  <si>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</si>
  <si>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</si>
  <si>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</si>
  <si>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</si>
  <si>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</si>
  <si>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</si>
  <si>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</si>
  <si>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</si>
  <si>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</si>
  <si>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</si>
  <si>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</si>
  <si>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</si>
  <si>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</si>
  <si>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</si>
  <si>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</si>
  <si>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</si>
  <si>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</si>
  <si>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</si>
  <si>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</si>
  <si>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</si>
  <si>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</si>
  <si>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</si>
  <si>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</si>
  <si>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</si>
  <si>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</si>
  <si>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</si>
  <si>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</si>
  <si>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</si>
  <si>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</si>
  <si>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</si>
  <si>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</si>
  <si>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</si>
  <si>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</si>
  <si>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</si>
  <si>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</si>
  <si>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</si>
  <si>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</si>
  <si>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</si>
  <si>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</si>
  <si>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</si>
  <si>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</si>
  <si>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</si>
  <si>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</si>
  <si>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</si>
  <si>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</si>
  <si>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</si>
  <si>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</si>
  <si>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</si>
  <si>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</si>
  <si>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</si>
  <si>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</si>
  <si>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</si>
  <si>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</si>
  <si>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</si>
  <si>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</si>
  <si>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</si>
  <si>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</si>
  <si>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</si>
  <si>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</si>
  <si>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</si>
  <si>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</si>
  <si>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</si>
  <si>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</si>
  <si>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</si>
  <si>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</si>
  <si>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</si>
  <si>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</si>
  <si>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</si>
  <si>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</si>
  <si>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</si>
  <si>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</si>
  <si>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</si>
  <si>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</si>
  <si>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</si>
  <si>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</si>
  <si>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</si>
  <si>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</si>
  <si>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</si>
  <si>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</si>
  <si>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</si>
  <si>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</si>
  <si>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</si>
  <si>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</si>
  <si>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</si>
  <si>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</si>
  <si>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</si>
  <si>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</si>
  <si>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</si>
  <si>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</si>
  <si>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</si>
  <si>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</si>
  <si>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</si>
  <si>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</si>
  <si>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</si>
  <si>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</si>
  <si>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</si>
  <si>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</si>
  <si>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</si>
  <si>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</si>
  <si>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</si>
  <si>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</si>
  <si>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</si>
  <si>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</si>
  <si>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</si>
  <si>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</si>
  <si>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</si>
  <si>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</si>
  <si>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</si>
  <si>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</si>
  <si>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</si>
  <si>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</si>
  <si>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</si>
  <si>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</si>
  <si>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</si>
  <si>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</si>
  <si>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</si>
  <si>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</si>
  <si>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</si>
  <si>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</si>
  <si>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</si>
  <si>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</si>
  <si>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</si>
  <si>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</si>
  <si>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</si>
  <si>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</si>
  <si>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</si>
  <si>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</si>
  <si>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</si>
  <si>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</si>
  <si>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</si>
  <si>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</si>
  <si>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</si>
  <si>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</si>
  <si>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</si>
  <si>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</si>
  <si>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</si>
  <si>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</si>
  <si>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</si>
  <si>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</si>
  <si>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</si>
  <si>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</si>
  <si>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</si>
  <si>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</si>
  <si>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</si>
  <si>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</si>
  <si>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</si>
  <si>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</si>
  <si>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</si>
  <si>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</si>
  <si>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</si>
  <si>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</si>
  <si>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</si>
  <si>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</si>
  <si>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</si>
  <si>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</si>
  <si>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</si>
  <si>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</si>
  <si>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</si>
  <si>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</si>
  <si>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</si>
  <si>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</si>
  <si>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</si>
  <si>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</si>
  <si>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</si>
  <si>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</si>
  <si>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</si>
  <si>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</si>
  <si>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</si>
  <si>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</si>
  <si>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</si>
  <si>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</si>
  <si>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</si>
  <si>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</si>
  <si>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</si>
  <si>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</si>
  <si>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</si>
  <si>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</si>
  <si>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</si>
  <si>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</si>
  <si>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</si>
  <si>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</si>
  <si>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</si>
  <si>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</si>
  <si>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</si>
  <si>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</si>
  <si>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</si>
  <si>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</si>
  <si>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</si>
  <si>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</si>
  <si>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</si>
  <si>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</si>
  <si>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</si>
  <si>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</si>
  <si>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</si>
  <si>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</si>
  <si>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</si>
  <si>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</si>
  <si>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</si>
  <si>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</si>
  <si>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</si>
  <si>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</si>
  <si>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</si>
  <si>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</si>
  <si>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</si>
  <si>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</si>
  <si>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</si>
  <si>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</si>
  <si>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</si>
  <si>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</si>
  <si>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</si>
  <si>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</si>
  <si>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</si>
  <si>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</si>
  <si>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</si>
  <si>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</si>
  <si>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</si>
  <si>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</si>
  <si>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</si>
  <si>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</si>
  <si>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</si>
  <si>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</si>
  <si>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</si>
  <si>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</si>
  <si>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</si>
  <si>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</si>
  <si>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</si>
  <si>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</si>
  <si>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</si>
  <si>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</si>
  <si>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</si>
  <si>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</si>
  <si>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</si>
  <si>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</si>
  <si>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</si>
  <si>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</si>
  <si>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</si>
  <si>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</si>
  <si>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</si>
  <si>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</si>
  <si>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</si>
  <si>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</si>
  <si>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</si>
  <si>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</si>
  <si>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</si>
  <si>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</si>
  <si>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</si>
  <si>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</si>
  <si>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</si>
  <si>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</si>
  <si>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</si>
  <si>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</si>
  <si>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</si>
  <si>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</si>
  <si>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</si>
  <si>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</si>
  <si>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</si>
  <si>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</si>
  <si>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</si>
  <si>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</si>
  <si>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</si>
  <si>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</si>
  <si>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</si>
  <si>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</si>
  <si>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</si>
  <si>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</si>
  <si>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</si>
  <si>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</si>
  <si>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</si>
  <si>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</si>
  <si>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</si>
  <si>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</si>
  <si>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</si>
  <si>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</si>
  <si>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</si>
  <si>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</si>
  <si>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</si>
  <si>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</si>
  <si>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</si>
  <si>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</si>
  <si>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</si>
  <si>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</si>
  <si>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</si>
  <si>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</si>
  <si>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</si>
  <si>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</si>
  <si>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</si>
  <si>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</si>
  <si>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</si>
  <si>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</si>
  <si>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</si>
  <si>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</si>
  <si>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</si>
  <si>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</si>
  <si>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</si>
  <si>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</si>
  <si>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</si>
  <si>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</si>
  <si>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</si>
  <si>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</si>
  <si>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</si>
  <si>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</si>
  <si>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</si>
  <si>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</si>
  <si>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</si>
  <si>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</si>
  <si>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</si>
  <si>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</si>
  <si>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</si>
  <si>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</si>
  <si>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</si>
  <si>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</si>
  <si>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</si>
  <si>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</si>
  <si>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</si>
  <si>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</si>
  <si>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</si>
  <si>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</si>
  <si>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</si>
  <si>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</si>
  <si>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</si>
  <si>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</si>
  <si>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</si>
  <si>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</si>
  <si>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</si>
  <si>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</si>
  <si>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</si>
  <si>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</si>
  <si>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</si>
  <si>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</si>
  <si>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</si>
  <si>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</si>
  <si>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</si>
  <si>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</si>
  <si>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</si>
  <si>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</si>
  <si>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</si>
  <si>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</si>
  <si>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</si>
  <si>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</si>
  <si>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</si>
  <si>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</si>
  <si>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</si>
  <si>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</si>
  <si>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</si>
  <si>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</si>
  <si>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</si>
  <si>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</si>
  <si>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</si>
  <si>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</si>
  <si>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</si>
  <si>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</si>
  <si>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</si>
  <si>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</si>
  <si>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</si>
  <si>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</si>
  <si>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</si>
  <si>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</si>
  <si>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</si>
  <si>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</si>
  <si>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</si>
  <si>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</si>
  <si>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</si>
  <si>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</si>
  <si>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</si>
  <si>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</si>
  <si>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</si>
  <si>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</si>
  <si>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</si>
  <si>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</si>
  <si>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</si>
  <si>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</si>
  <si>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</si>
  <si>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</si>
  <si>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</si>
  <si>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</si>
  <si>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</si>
  <si>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</si>
  <si>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</si>
  <si>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</si>
  <si>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</si>
  <si>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</si>
  <si>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</si>
  <si>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</si>
  <si>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</si>
  <si>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</si>
  <si>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</si>
  <si>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</si>
  <si>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</si>
  <si>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</si>
  <si>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</si>
  <si>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</si>
  <si>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</si>
  <si>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</si>
  <si>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</si>
  <si>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</si>
  <si>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</si>
  <si>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</si>
  <si>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</si>
  <si>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</si>
  <si>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</si>
  <si>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</si>
  <si>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</si>
  <si>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</si>
  <si>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</si>
  <si>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</si>
  <si>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</si>
  <si>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</si>
  <si>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</si>
  <si>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</si>
  <si>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</si>
  <si>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</si>
  <si>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</si>
  <si>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</si>
  <si>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</si>
  <si>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</si>
  <si>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</si>
  <si>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</si>
  <si>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</si>
  <si>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</si>
  <si>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</si>
  <si>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</si>
  <si>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</si>
  <si>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</si>
  <si>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</si>
  <si>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</si>
  <si>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</si>
  <si>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</si>
  <si>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</si>
  <si>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</si>
  <si>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</si>
  <si>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</si>
  <si>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</si>
  <si>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</si>
  <si>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</si>
  <si>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</si>
  <si>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</si>
  <si>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</si>
  <si>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</si>
  <si>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</si>
  <si>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</si>
  <si>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</si>
  <si>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</si>
  <si>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</si>
  <si>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</si>
  <si>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</si>
  <si>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</si>
  <si>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</si>
  <si>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</si>
  <si>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</si>
  <si>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</si>
  <si>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</si>
  <si>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</si>
  <si>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</si>
  <si>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</si>
  <si>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</si>
  <si>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</si>
  <si>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</si>
  <si>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</si>
  <si>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</si>
  <si>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</si>
  <si>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</si>
  <si>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</si>
  <si>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</si>
  <si>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</si>
  <si>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</si>
  <si>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</si>
  <si>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</si>
  <si>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</si>
  <si>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</si>
  <si>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</si>
  <si>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</si>
  <si>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</si>
  <si>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</si>
  <si>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</si>
  <si>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</si>
  <si>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</si>
  <si>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</si>
  <si>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</si>
  <si>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</si>
  <si>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</si>
  <si>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</si>
  <si>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</si>
  <si>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</si>
  <si>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</si>
  <si>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</si>
  <si>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</si>
  <si>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</si>
  <si>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</si>
  <si>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</si>
  <si>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</si>
  <si>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</si>
  <si>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</si>
  <si>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</si>
  <si>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</si>
  <si>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</si>
  <si>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</si>
  <si>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</si>
  <si>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</si>
  <si>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</si>
  <si>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</si>
  <si>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</si>
  <si>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</si>
  <si>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</si>
  <si>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</si>
  <si>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</si>
  <si>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</si>
  <si>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</si>
  <si>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</si>
  <si>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</si>
  <si>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</si>
  <si>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</si>
  <si>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</si>
  <si>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</si>
  <si>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</si>
  <si>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</si>
  <si>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</si>
  <si>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</si>
  <si>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</si>
  <si>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</si>
  <si>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</si>
  <si>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</si>
  <si>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</si>
  <si>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</si>
  <si>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</si>
  <si>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</si>
  <si>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</si>
  <si>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</si>
  <si>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</si>
  <si>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</si>
  <si>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</si>
  <si>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</si>
  <si>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</si>
  <si>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</si>
  <si>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</si>
  <si>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</si>
  <si>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</si>
  <si>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</si>
  <si>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</si>
  <si>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</si>
  <si>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</si>
  <si>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</si>
  <si>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</si>
  <si>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</si>
  <si>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</si>
  <si>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</si>
  <si>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</si>
  <si>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</si>
  <si>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</si>
  <si>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</si>
  <si>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</si>
  <si>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</si>
  <si>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</si>
  <si>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</si>
  <si>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</si>
  <si>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</si>
  <si>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</si>
  <si>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</si>
  <si>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</si>
  <si>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</si>
  <si>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</si>
  <si>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</si>
  <si>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</si>
  <si>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</si>
  <si>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</si>
  <si>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</si>
  <si>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</si>
  <si>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</si>
  <si>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</si>
  <si>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</si>
  <si>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</si>
  <si>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</si>
  <si>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</si>
  <si>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</si>
  <si>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</si>
  <si>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</si>
  <si>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</si>
  <si>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</si>
  <si>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</si>
  <si>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</si>
  <si>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</si>
  <si>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</si>
  <si>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</si>
  <si>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</si>
  <si>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</si>
  <si>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</si>
  <si>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</si>
  <si>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</si>
  <si>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</si>
  <si>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</si>
  <si>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</si>
  <si>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</si>
  <si>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</si>
  <si>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</si>
  <si>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</si>
  <si>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</si>
  <si>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</si>
  <si>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</si>
  <si>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</si>
  <si>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</si>
  <si>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</si>
  <si>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</si>
  <si>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</si>
  <si>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</si>
  <si>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</si>
  <si>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</si>
  <si>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</si>
  <si>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</si>
  <si>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</si>
  <si>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</si>
  <si>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</si>
  <si>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</si>
  <si>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</si>
  <si>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</si>
  <si>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</si>
  <si>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</si>
  <si>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</si>
  <si>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</si>
  <si>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</si>
  <si>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</si>
  <si>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</si>
  <si>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</si>
  <si>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</si>
  <si>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</si>
  <si>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</si>
  <si>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</si>
  <si>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</si>
  <si>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</si>
  <si>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</si>
  <si>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</si>
  <si>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</si>
  <si>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</si>
  <si>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</si>
  <si>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</si>
  <si>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</si>
  <si>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</si>
  <si>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</si>
  <si>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</si>
  <si>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</si>
  <si>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</si>
  <si>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</si>
  <si>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</si>
  <si>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</si>
  <si>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</si>
  <si>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</si>
  <si>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</si>
  <si>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</si>
  <si>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</si>
  <si>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</si>
  <si>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</si>
  <si>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</si>
  <si>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</si>
  <si>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</si>
  <si>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</si>
  <si>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</si>
  <si>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</si>
  <si>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</si>
  <si>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</si>
  <si>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</si>
  <si>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</si>
  <si>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</si>
  <si>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</si>
  <si>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</si>
  <si>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</si>
  <si>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</si>
  <si>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</si>
  <si>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</si>
  <si>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</si>
  <si>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</si>
  <si>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</si>
  <si>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</si>
  <si>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</si>
  <si>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</si>
  <si>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</si>
  <si>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</si>
  <si>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</si>
  <si>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</si>
  <si>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</si>
  <si>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</si>
  <si>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</si>
  <si>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</si>
  <si>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</si>
  <si>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</si>
  <si>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</si>
  <si>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</si>
  <si>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</si>
  <si>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</si>
  <si>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</si>
  <si>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</si>
  <si>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</si>
  <si>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</si>
  <si>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</si>
  <si>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</si>
  <si>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</si>
  <si>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</si>
  <si>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</si>
  <si>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</si>
  <si>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</si>
  <si>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</si>
  <si>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</si>
  <si>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</si>
  <si>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</si>
  <si>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</si>
  <si>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</si>
  <si>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</si>
  <si>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</si>
  <si>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</si>
  <si>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</si>
  <si>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</si>
  <si>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</si>
  <si>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</si>
  <si>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</si>
  <si>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</si>
  <si>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</si>
  <si>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</si>
  <si>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</si>
  <si>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</si>
  <si>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</si>
  <si>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</si>
  <si>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</si>
  <si>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</si>
  <si>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</si>
  <si>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</si>
  <si>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</si>
  <si>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</si>
  <si>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</si>
  <si>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</si>
  <si>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</si>
  <si>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</si>
  <si>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</si>
  <si>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</si>
  <si>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</si>
  <si>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</si>
  <si>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</si>
  <si>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</si>
  <si>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</si>
  <si>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</si>
  <si>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</si>
  <si>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</si>
  <si>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</si>
  <si>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</si>
  <si>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</si>
  <si>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</si>
  <si>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</si>
  <si>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</si>
  <si>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</si>
  <si>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</si>
  <si>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</si>
  <si>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</si>
  <si>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</si>
  <si>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</si>
  <si>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</si>
  <si>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</si>
  <si>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</si>
  <si>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</si>
  <si>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</si>
  <si>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</si>
  <si>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</si>
  <si>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</si>
  <si>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</si>
  <si>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</si>
  <si>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</si>
  <si>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</si>
  <si>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</si>
  <si>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</si>
  <si>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</si>
  <si>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</si>
  <si>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</si>
  <si>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</si>
  <si>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</si>
  <si>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</si>
  <si>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</si>
  <si>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</si>
  <si>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</si>
  <si>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</si>
  <si>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</si>
  <si>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</si>
  <si>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</si>
  <si>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</si>
  <si>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</si>
  <si>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</si>
  <si>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</si>
  <si>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</si>
  <si>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</si>
  <si>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</si>
  <si>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</si>
  <si>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</si>
  <si>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</si>
  <si>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</si>
  <si>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</si>
  <si>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</si>
  <si>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</si>
  <si>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</si>
  <si>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</si>
  <si>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</si>
  <si>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</si>
  <si>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</si>
  <si>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</si>
  <si>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</si>
  <si>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</si>
  <si>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</si>
  <si>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</si>
  <si>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</si>
  <si>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</si>
  <si>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</si>
  <si>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</si>
  <si>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</si>
  <si>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</si>
  <si>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</si>
  <si>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</si>
  <si>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</si>
  <si>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</si>
  <si>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</si>
  <si>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</si>
  <si>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</si>
  <si>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</si>
  <si>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</si>
  <si>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</si>
  <si>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</si>
  <si>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</si>
  <si>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</si>
  <si>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</si>
  <si>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</si>
  <si>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</si>
  <si>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</si>
  <si>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</si>
  <si>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</si>
  <si>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</si>
  <si>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</si>
  <si>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</si>
  <si>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</si>
  <si>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</si>
  <si>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</si>
  <si>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</si>
  <si>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</si>
  <si>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</si>
  <si>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</si>
  <si>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</si>
  <si>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</si>
  <si>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</si>
  <si>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</si>
  <si>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</si>
  <si>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</si>
  <si>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</si>
  <si>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</si>
  <si>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</si>
  <si>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</si>
  <si>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</si>
  <si>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</si>
  <si>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</si>
  <si>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</si>
  <si>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</si>
  <si>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</si>
  <si>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</si>
  <si>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</si>
  <si>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</si>
  <si>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</si>
  <si>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</si>
  <si>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</si>
  <si>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</si>
  <si>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</si>
  <si>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</si>
  <si>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</si>
  <si>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</si>
  <si>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</si>
  <si>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</si>
  <si>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</si>
  <si>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</si>
  <si>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</si>
  <si>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</si>
  <si>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</si>
  <si>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</si>
  <si>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</si>
  <si>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</si>
  <si>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</si>
  <si>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</si>
  <si>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</si>
  <si>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</si>
  <si>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</si>
  <si>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</si>
  <si>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</si>
  <si>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</si>
  <si>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</si>
  <si>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</si>
  <si>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</si>
  <si>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</si>
  <si>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</si>
  <si>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</si>
  <si>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</si>
  <si>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</si>
  <si>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</si>
  <si>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</si>
  <si>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</si>
  <si>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</si>
  <si>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</si>
  <si>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</si>
  <si>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</si>
  <si>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</si>
  <si>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</si>
  <si>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</si>
  <si>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</si>
  <si>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</si>
  <si>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</si>
  <si>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</si>
  <si>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</si>
  <si>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</si>
  <si>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</si>
  <si>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</si>
  <si>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</si>
  <si>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</si>
  <si>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</si>
  <si>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</si>
  <si>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</si>
  <si>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</si>
  <si>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</si>
  <si>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</si>
  <si>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</si>
  <si>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</si>
  <si>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</si>
  <si>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</si>
  <si>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</si>
  <si>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</si>
  <si>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</si>
  <si>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</si>
  <si>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</si>
  <si>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</si>
  <si>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</si>
  <si>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</si>
  <si>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</si>
  <si>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</si>
  <si>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</si>
  <si>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</si>
  <si>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</si>
  <si>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</si>
  <si>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</si>
  <si>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</si>
  <si>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</si>
  <si>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</si>
  <si>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</si>
  <si>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</si>
  <si>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</si>
  <si>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</si>
  <si>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</si>
  <si>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</si>
  <si>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</si>
  <si>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</si>
  <si>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</si>
  <si>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</si>
  <si>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</si>
  <si>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</si>
  <si>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</si>
  <si>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</si>
  <si>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</si>
  <si>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</si>
  <si>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</si>
  <si>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</si>
  <si>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</si>
  <si>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</si>
  <si>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</si>
  <si>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</si>
  <si>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</si>
  <si>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</si>
  <si>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</si>
  <si>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</si>
  <si>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</si>
  <si>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</si>
  <si>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</si>
  <si>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</si>
  <si>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</si>
  <si>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</si>
  <si>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</si>
  <si>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</si>
  <si>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</si>
  <si>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</si>
  <si>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</si>
  <si>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</si>
  <si>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</si>
  <si>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</si>
  <si>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</si>
  <si>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</si>
  <si>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</si>
  <si>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</si>
  <si>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</si>
  <si>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</si>
  <si>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</si>
  <si>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</si>
  <si>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</si>
  <si>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</si>
  <si>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</si>
  <si>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</si>
  <si>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</si>
  <si>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</si>
  <si>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</si>
  <si>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</si>
  <si>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</si>
  <si>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</si>
  <si>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</si>
  <si>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</si>
  <si>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</si>
  <si>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</si>
  <si>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</si>
  <si>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</si>
  <si>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</si>
  <si>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</si>
  <si>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</si>
  <si>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</si>
  <si>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</si>
  <si>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</si>
  <si>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</si>
  <si>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</si>
  <si>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</si>
  <si>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</si>
  <si>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</si>
  <si>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</si>
  <si>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</si>
  <si>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</si>
  <si>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</si>
  <si>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</si>
  <si>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</si>
  <si>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</si>
  <si>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</si>
  <si>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</si>
  <si>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</si>
  <si>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</si>
  <si>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</si>
  <si>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</si>
  <si>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</si>
  <si>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</si>
  <si>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</si>
  <si>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</si>
  <si>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</si>
  <si>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</si>
  <si>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</si>
  <si>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</si>
  <si>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</si>
  <si>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</si>
  <si>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</si>
  <si>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</si>
  <si>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</si>
  <si>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</si>
  <si>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</si>
  <si>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</si>
  <si>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</si>
  <si>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</si>
  <si>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</si>
  <si>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</si>
  <si>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</si>
  <si>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</si>
  <si>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</si>
  <si>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</si>
  <si>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</si>
  <si>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</si>
  <si>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</si>
  <si>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</si>
  <si>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</si>
  <si>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</si>
  <si>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</si>
  <si>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</si>
  <si>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</si>
  <si>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</si>
  <si>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</si>
  <si>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</si>
  <si>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</si>
  <si>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</si>
  <si>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</si>
  <si>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</si>
  <si>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</si>
  <si>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</si>
  <si>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</si>
  <si>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</si>
  <si>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</si>
  <si>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</si>
  <si>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</si>
  <si>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</si>
  <si>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</si>
  <si>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</si>
  <si>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</si>
  <si>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</si>
  <si>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</si>
  <si>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</si>
  <si>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</si>
  <si>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</si>
  <si>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</si>
  <si>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</si>
  <si>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</si>
  <si>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</si>
  <si>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</si>
  <si>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</si>
  <si>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</si>
  <si>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</si>
  <si>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</si>
  <si>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</si>
  <si>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</si>
  <si>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</si>
  <si>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</si>
  <si>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</si>
  <si>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</si>
  <si>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</si>
  <si>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</si>
  <si>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</si>
  <si>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</si>
  <si>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</si>
  <si>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</si>
  <si>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</si>
  <si>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</si>
  <si>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</si>
  <si>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</si>
  <si>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</si>
  <si>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</si>
  <si>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</si>
  <si>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</si>
  <si>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</si>
  <si>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</si>
  <si>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</si>
  <si>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</si>
  <si>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</si>
  <si>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</si>
  <si>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</si>
  <si>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</si>
  <si>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</si>
  <si>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</si>
  <si>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</si>
  <si>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</si>
  <si>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</si>
  <si>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</si>
  <si>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</si>
  <si>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</si>
  <si>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</si>
  <si>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</si>
  <si>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</si>
  <si>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</si>
  <si>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</si>
  <si>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</si>
  <si>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</si>
  <si>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</si>
  <si>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</si>
  <si>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</si>
  <si>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</si>
  <si>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</si>
  <si>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</si>
  <si>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</si>
  <si>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</si>
  <si>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</si>
  <si>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</si>
  <si>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</si>
  <si>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</si>
  <si>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</si>
  <si>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</si>
  <si>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</si>
  <si>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</si>
  <si>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</si>
  <si>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</si>
  <si>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</si>
  <si>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</si>
  <si>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</si>
  <si>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</si>
  <si>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</si>
  <si>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</si>
  <si>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</si>
  <si>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</si>
  <si>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</si>
  <si>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</si>
  <si>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</si>
  <si>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</si>
  <si>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</si>
  <si>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</si>
  <si>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</si>
  <si>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</si>
  <si>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</si>
  <si>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</si>
  <si>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</si>
  <si>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</si>
  <si>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</si>
  <si>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</si>
  <si>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</si>
  <si>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</si>
  <si>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</si>
  <si>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</si>
  <si>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</si>
  <si>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</si>
  <si>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</si>
  <si>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</si>
  <si>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</si>
  <si>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</si>
  <si>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</si>
  <si>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</si>
  <si>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</si>
  <si>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</si>
  <si>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</si>
  <si>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</si>
  <si>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</si>
  <si>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</si>
  <si>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</si>
  <si>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</si>
  <si>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</si>
  <si>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</si>
  <si>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</si>
  <si>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</si>
  <si>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</si>
  <si>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</si>
  <si>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</si>
  <si>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</si>
  <si>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</si>
  <si>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</si>
  <si>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</si>
  <si>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</si>
  <si>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</si>
  <si>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</si>
  <si>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</si>
  <si>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</si>
  <si>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</si>
  <si>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</si>
  <si>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</si>
  <si>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</si>
  <si>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</si>
  <si>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</si>
  <si>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</si>
  <si>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</si>
  <si>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</si>
  <si>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</si>
  <si>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</si>
  <si>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</si>
  <si>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</si>
  <si>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</si>
  <si>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</si>
  <si>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</si>
  <si>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</si>
  <si>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</si>
  <si>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</si>
  <si>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</si>
  <si>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</si>
  <si>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</si>
  <si>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</si>
  <si>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</si>
  <si>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</si>
  <si>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</si>
  <si>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</si>
  <si>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</si>
  <si>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</si>
  <si>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</si>
  <si>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</si>
  <si>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</si>
  <si>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</si>
  <si>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</si>
  <si>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</si>
  <si>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</si>
  <si>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</si>
  <si>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</si>
  <si>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</si>
  <si>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</si>
  <si>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</si>
  <si>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</si>
  <si>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</si>
  <si>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</si>
  <si>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</si>
  <si>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</si>
  <si>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</si>
  <si>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</si>
  <si>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</si>
  <si>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</si>
  <si>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</si>
  <si>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</si>
  <si>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</si>
  <si>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</si>
  <si>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</si>
  <si>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</si>
  <si>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</si>
  <si>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</si>
  <si>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</si>
  <si>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</si>
  <si>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</si>
  <si>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</si>
  <si>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</si>
  <si>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</si>
  <si>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</si>
  <si>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</si>
  <si>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</si>
  <si>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</si>
  <si>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</si>
  <si>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</si>
  <si>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</si>
  <si>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</si>
  <si>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</si>
  <si>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</si>
  <si>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</si>
  <si>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</si>
  <si>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</si>
  <si>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</si>
  <si>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</si>
  <si>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</si>
  <si>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</si>
  <si>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</si>
  <si>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</si>
  <si>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</si>
  <si>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</si>
  <si>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</si>
  <si>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</si>
  <si>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</si>
  <si>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</si>
  <si>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</si>
  <si>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</si>
  <si>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</si>
  <si>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</si>
  <si>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</si>
  <si>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</si>
  <si>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</si>
  <si>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</si>
  <si>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</si>
  <si>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</si>
  <si>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</si>
  <si>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</si>
  <si>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</si>
  <si>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</si>
  <si>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</si>
  <si>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</si>
  <si>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</si>
  <si>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</si>
  <si>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</si>
  <si>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</si>
  <si>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</si>
  <si>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</si>
  <si>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</si>
  <si>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</si>
  <si>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</si>
  <si>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</si>
  <si>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</si>
  <si>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</si>
  <si>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</si>
  <si>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</si>
  <si>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</si>
  <si>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</si>
  <si>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</si>
  <si>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</si>
  <si>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</si>
  <si>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</si>
  <si>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</si>
  <si>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</si>
  <si>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</si>
  <si>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</si>
  <si>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</si>
  <si>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</si>
  <si>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</si>
  <si>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</si>
  <si>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</si>
  <si>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</si>
  <si>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</si>
  <si>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</si>
  <si>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</si>
  <si>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</si>
  <si>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</si>
  <si>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</si>
  <si>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</si>
  <si>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</si>
  <si>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</si>
  <si>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</si>
  <si>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</si>
  <si>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</si>
  <si>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</si>
  <si>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</si>
  <si>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</si>
  <si>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</si>
  <si>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</si>
  <si>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</si>
  <si>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</si>
  <si>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</si>
  <si>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</si>
  <si>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</si>
  <si>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</si>
  <si>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</si>
  <si>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</si>
  <si>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</si>
  <si>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</si>
  <si>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</si>
  <si>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</si>
  <si>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</si>
  <si>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</si>
  <si>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</si>
  <si>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</si>
  <si>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</si>
  <si>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</si>
  <si>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</si>
  <si>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</si>
  <si>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</si>
  <si>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</si>
  <si>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</si>
  <si>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</si>
  <si>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</si>
  <si>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</si>
  <si>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</si>
  <si>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</si>
  <si>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</si>
  <si>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</si>
  <si>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</si>
  <si>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</si>
  <si>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</si>
  <si>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</si>
  <si>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</si>
  <si>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</si>
  <si>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</si>
  <si>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</si>
  <si>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</si>
  <si>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</si>
  <si>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</si>
  <si>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</si>
  <si>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</si>
  <si>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</si>
  <si>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</si>
  <si>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</si>
  <si>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</si>
  <si>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</si>
  <si>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</si>
  <si>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</si>
  <si>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</si>
  <si>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</si>
  <si>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</si>
  <si>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</si>
  <si>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</si>
  <si>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</si>
  <si>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</si>
  <si>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</si>
  <si>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</si>
  <si>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</si>
  <si>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</si>
  <si>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</si>
  <si>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</si>
  <si>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</si>
  <si>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</si>
  <si>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</si>
  <si>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</si>
  <si>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</si>
  <si>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</si>
  <si>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</si>
  <si>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</si>
  <si>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</si>
  <si>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</si>
  <si>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</si>
  <si>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</si>
  <si>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</si>
  <si>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</si>
  <si>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</si>
  <si>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</si>
  <si>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</si>
  <si>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</si>
  <si>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</si>
  <si>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</si>
  <si>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</si>
  <si>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</si>
  <si>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</si>
  <si>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</si>
  <si>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</si>
  <si>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</si>
  <si>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</si>
  <si>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</si>
  <si>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</si>
  <si>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</si>
  <si>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</si>
  <si>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</si>
  <si>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</si>
  <si>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</si>
  <si>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</si>
  <si>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</si>
  <si>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</si>
  <si>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</si>
  <si>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</si>
  <si>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</si>
  <si>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</si>
  <si>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</si>
  <si>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</si>
  <si>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</si>
  <si>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</si>
  <si>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</si>
  <si>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</si>
  <si>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</si>
  <si>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</si>
  <si>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</si>
  <si>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</si>
  <si>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</si>
  <si>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</si>
  <si>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</si>
  <si>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</si>
  <si>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</si>
  <si>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</si>
  <si>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</si>
  <si>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</si>
  <si>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</si>
  <si>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</si>
  <si>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</si>
  <si>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</si>
  <si>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</si>
  <si>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</si>
  <si>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</si>
  <si>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</si>
  <si>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</si>
  <si>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</si>
  <si>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</si>
  <si>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</si>
  <si>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</si>
  <si>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</si>
  <si>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</si>
  <si>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</si>
  <si>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</si>
  <si>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</si>
  <si>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</si>
  <si>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</si>
  <si>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</si>
  <si>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</si>
  <si>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</si>
  <si>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</si>
  <si>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</si>
  <si>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</si>
  <si>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</si>
  <si>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</si>
  <si>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</si>
  <si>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</si>
  <si>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</si>
  <si>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</si>
  <si>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</si>
  <si>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</si>
  <si>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</si>
  <si>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</si>
  <si>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</si>
  <si>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</si>
  <si>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</si>
  <si>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</si>
  <si>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</si>
  <si>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</si>
  <si>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</si>
  <si>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</si>
  <si>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</si>
  <si>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</si>
  <si>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</si>
  <si>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</si>
  <si>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</si>
  <si>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</si>
  <si>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</si>
  <si>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</si>
  <si>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</si>
  <si>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</si>
  <si>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</si>
  <si>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</si>
  <si>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</si>
  <si>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</si>
  <si>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</si>
  <si>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</si>
  <si>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</si>
  <si>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</si>
  <si>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</si>
  <si>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</si>
  <si>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</si>
  <si>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</si>
  <si>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</si>
  <si>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</si>
  <si>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</si>
  <si>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</si>
  <si>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</si>
  <si>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</si>
  <si>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</si>
  <si>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</si>
  <si>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</si>
  <si>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</si>
  <si>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</si>
  <si>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</si>
  <si>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</si>
  <si>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</si>
  <si>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</si>
  <si>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</si>
  <si>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</si>
  <si>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</si>
  <si>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</si>
  <si>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</si>
  <si>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</si>
  <si>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</si>
  <si>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</si>
  <si>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</si>
  <si>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</si>
  <si>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</si>
  <si>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</si>
  <si>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</si>
  <si>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</si>
  <si>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</si>
  <si>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</si>
  <si>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</si>
  <si>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</si>
  <si>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</si>
  <si>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</si>
  <si>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</si>
  <si>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</si>
  <si>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</si>
  <si>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</si>
  <si>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</si>
  <si>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</si>
  <si>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</si>
  <si>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</si>
  <si>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</si>
  <si>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</si>
  <si>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</si>
  <si>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</si>
  <si>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</si>
  <si>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</si>
  <si>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</si>
  <si>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</si>
  <si>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</si>
  <si>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</si>
  <si>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</si>
  <si>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</si>
  <si>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</si>
  <si>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</si>
  <si>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</si>
  <si>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</si>
  <si>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</si>
  <si>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</si>
  <si>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</si>
  <si>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</si>
  <si>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</si>
  <si>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</si>
  <si>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</si>
  <si>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</si>
  <si>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</si>
  <si>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</si>
  <si>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</si>
  <si>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</si>
  <si>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</si>
  <si>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</si>
  <si>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</si>
  <si>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</si>
  <si>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</si>
  <si>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</si>
  <si>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</si>
  <si>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</si>
  <si>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</si>
  <si>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</si>
  <si>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</si>
  <si>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</si>
  <si>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</si>
  <si>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</si>
  <si>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</si>
  <si>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</si>
  <si>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</si>
  <si>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</si>
  <si>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</si>
  <si>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</si>
  <si>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</si>
  <si>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</si>
  <si>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</si>
  <si>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</si>
  <si>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</si>
  <si>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</si>
  <si>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</si>
  <si>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</si>
  <si>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</si>
  <si>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</si>
  <si>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</si>
  <si>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</si>
  <si>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</si>
  <si>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</si>
  <si>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</si>
  <si>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</si>
  <si>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</si>
  <si>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</si>
  <si>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</si>
  <si>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</si>
  <si>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</si>
  <si>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</si>
  <si>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</si>
  <si>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</si>
  <si>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</si>
  <si>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</si>
  <si>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</si>
  <si>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</si>
  <si>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</si>
  <si>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</si>
  <si>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</si>
  <si>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</si>
  <si>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</si>
  <si>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</si>
  <si>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</si>
  <si>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</si>
  <si>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</si>
  <si>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</si>
  <si>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</si>
  <si>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</si>
  <si>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</si>
  <si>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</si>
  <si>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</si>
  <si>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</si>
  <si>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</si>
  <si>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</si>
  <si>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</si>
  <si>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</si>
  <si>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</si>
  <si>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</si>
  <si>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</si>
  <si>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</si>
  <si>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</si>
  <si>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</si>
  <si>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</si>
  <si>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</si>
  <si>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</si>
  <si>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</si>
  <si>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</si>
  <si>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</si>
  <si>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</si>
  <si>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</si>
  <si>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</si>
  <si>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</si>
  <si>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</si>
  <si>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</si>
  <si>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</si>
  <si>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</si>
  <si>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</si>
  <si>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</si>
  <si>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</si>
  <si>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</si>
  <si>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</si>
  <si>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</si>
  <si>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</si>
  <si>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</si>
  <si>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</si>
  <si>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</si>
  <si>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</si>
  <si>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</si>
  <si>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</si>
  <si>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</si>
  <si>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</si>
  <si>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</si>
  <si>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</si>
  <si>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</si>
  <si>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</si>
  <si>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</si>
  <si>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</si>
  <si>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</si>
  <si>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</si>
  <si>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</si>
  <si>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</si>
  <si>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</si>
  <si>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</si>
  <si>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</si>
  <si>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</si>
  <si>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</si>
  <si>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</si>
  <si>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</si>
  <si>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</si>
  <si>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</si>
  <si>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</si>
  <si>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</si>
  <si>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</si>
  <si>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</si>
  <si>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</si>
  <si>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</si>
  <si>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</si>
  <si>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</si>
  <si>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</si>
  <si>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</si>
  <si>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</si>
  <si>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</si>
  <si>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</si>
  <si>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</si>
  <si>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</si>
  <si>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</si>
  <si>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</si>
  <si>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</si>
  <si>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</si>
  <si>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</si>
  <si>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</si>
  <si>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</si>
  <si>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</si>
  <si>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</si>
  <si>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</si>
  <si>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</si>
  <si>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</si>
  <si>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</si>
  <si>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</si>
  <si>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</si>
  <si>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</si>
  <si>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</si>
  <si>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</si>
  <si>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</si>
  <si>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</si>
  <si>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</si>
  <si>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</si>
  <si>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</si>
  <si>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</si>
  <si>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</si>
  <si>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</si>
  <si>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</si>
  <si>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</si>
  <si>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</si>
  <si>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</si>
  <si>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</si>
  <si>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</si>
  <si>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</si>
  <si>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</si>
  <si>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</si>
  <si>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</si>
  <si>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</si>
  <si>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</si>
  <si>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</si>
  <si>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</si>
  <si>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</si>
  <si>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</si>
  <si>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</si>
  <si>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</si>
  <si>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</si>
  <si>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</si>
  <si>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</si>
  <si>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</si>
  <si>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</si>
  <si>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</si>
  <si>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</si>
  <si>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</si>
  <si>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</si>
  <si>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</si>
  <si>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</si>
  <si>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</si>
  <si>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</si>
  <si>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</si>
  <si>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</si>
  <si>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</si>
  <si>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</si>
  <si>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</si>
  <si>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</si>
  <si>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</si>
  <si>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</si>
  <si>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</si>
  <si>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</si>
  <si>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</si>
  <si>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</si>
  <si>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</si>
  <si>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</si>
  <si>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</si>
  <si>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</si>
  <si>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</si>
  <si>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</si>
  <si>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</si>
  <si>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</si>
  <si>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</si>
  <si>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</si>
  <si>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</si>
  <si>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</si>
  <si>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</si>
  <si>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</si>
  <si>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</si>
  <si>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</si>
  <si>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</si>
  <si>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</si>
  <si>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</si>
  <si>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</si>
  <si>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</si>
  <si>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</si>
  <si>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</si>
  <si>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</si>
  <si>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</si>
  <si>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</si>
  <si>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</si>
  <si>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</si>
  <si>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</si>
  <si>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</si>
  <si>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</si>
  <si>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</si>
  <si>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</si>
  <si>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</si>
  <si>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</si>
  <si>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</si>
  <si>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</si>
  <si>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</si>
  <si>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</si>
  <si>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</si>
  <si>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</si>
  <si>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</si>
  <si>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</si>
  <si>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</si>
  <si>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</si>
  <si>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</si>
  <si>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</si>
  <si>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</si>
  <si>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</si>
  <si>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</si>
  <si>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</si>
  <si>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</si>
  <si>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</si>
  <si>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</si>
  <si>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</si>
  <si>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</si>
  <si>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</si>
  <si>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</si>
  <si>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</si>
  <si>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</si>
  <si>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</si>
  <si>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</si>
  <si>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</si>
  <si>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</si>
  <si>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</si>
  <si>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</si>
  <si>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</si>
  <si>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</si>
  <si>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</si>
  <si>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</si>
  <si>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</si>
  <si>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</si>
  <si>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</si>
  <si>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</si>
  <si>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</si>
  <si>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</si>
  <si>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</si>
  <si>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</si>
  <si>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</si>
  <si>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</si>
  <si>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</si>
  <si>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</si>
  <si>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</si>
  <si>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</si>
  <si>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</si>
  <si>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</si>
  <si>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</si>
  <si>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</si>
  <si>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</si>
  <si>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</si>
  <si>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</si>
  <si>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</si>
  <si>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</si>
  <si>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</si>
  <si>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</si>
  <si>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</si>
  <si>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</si>
  <si>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</si>
  <si>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</si>
  <si>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</si>
  <si>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</si>
  <si>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</si>
  <si>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</si>
  <si>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</si>
  <si>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</si>
  <si>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</si>
  <si>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</si>
  <si>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</si>
  <si>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</si>
  <si>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</si>
  <si>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</si>
  <si>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</si>
  <si>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</si>
  <si>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</si>
  <si>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</si>
  <si>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</si>
  <si>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</si>
  <si>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</si>
  <si>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</si>
  <si>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</si>
  <si>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</si>
  <si>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</si>
  <si>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</si>
  <si>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</si>
  <si>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</si>
  <si>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</si>
  <si>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</si>
  <si>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</si>
  <si>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</si>
  <si>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</si>
  <si>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</si>
  <si>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</si>
  <si>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</si>
  <si>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</si>
  <si>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</si>
  <si>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</si>
  <si>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</si>
  <si>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</si>
  <si>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</si>
  <si>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</si>
  <si>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</si>
  <si>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</si>
  <si>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</si>
  <si>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</si>
  <si>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</si>
  <si>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</si>
  <si>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</si>
  <si>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</si>
  <si>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</si>
  <si>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</si>
  <si>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</si>
  <si>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</si>
  <si>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</si>
  <si>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</si>
  <si>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</si>
  <si>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</si>
  <si>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</si>
  <si>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</si>
  <si>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</si>
  <si>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</si>
  <si>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</si>
  <si>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</si>
  <si>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</si>
  <si>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</si>
  <si>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</si>
  <si>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</si>
  <si>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</si>
  <si>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</si>
  <si>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</si>
  <si>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</si>
  <si>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</si>
  <si>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</si>
  <si>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</si>
  <si>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</si>
  <si>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</si>
  <si>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</si>
  <si>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</si>
  <si>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</si>
  <si>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</si>
  <si>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</si>
  <si>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</si>
  <si>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</si>
  <si>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</si>
  <si>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</si>
  <si>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</si>
  <si>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</si>
  <si>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</si>
  <si>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</si>
  <si>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</si>
  <si>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</si>
  <si>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</si>
  <si>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</si>
  <si>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</si>
  <si>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</si>
  <si>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</si>
  <si>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</si>
  <si>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</si>
  <si>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</si>
  <si>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</si>
  <si>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</si>
  <si>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</si>
  <si>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</si>
  <si>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</si>
  <si>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</si>
  <si>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</si>
  <si>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</si>
  <si>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</si>
  <si>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</si>
  <si>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</si>
  <si>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</si>
  <si>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</si>
  <si>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</si>
  <si>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</si>
  <si>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</si>
  <si>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</si>
  <si>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</si>
  <si>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</si>
  <si>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</si>
  <si>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</si>
  <si>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</si>
  <si>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</si>
  <si>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</si>
  <si>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</si>
  <si>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</si>
  <si>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</si>
  <si>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</si>
  <si>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</si>
  <si>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</si>
  <si>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</si>
  <si>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</si>
  <si>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</si>
  <si>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</si>
  <si>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</si>
  <si>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</si>
  <si>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</si>
  <si>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</si>
  <si>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</si>
  <si>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</si>
  <si>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</si>
  <si>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</si>
  <si>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</si>
  <si>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</si>
  <si>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</si>
  <si>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</si>
  <si>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</si>
  <si>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</si>
  <si>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</si>
  <si>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</si>
  <si>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</si>
  <si>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</si>
  <si>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</si>
  <si>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</si>
  <si>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</si>
  <si>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</si>
  <si>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</si>
  <si>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</si>
  <si>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</si>
  <si>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</si>
  <si>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</si>
  <si>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</si>
  <si>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</si>
  <si>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</si>
  <si>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</si>
  <si>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</si>
  <si>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</si>
  <si>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</si>
  <si>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</si>
  <si>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</si>
  <si>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</si>
  <si>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</si>
  <si>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</si>
  <si>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</si>
  <si>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</si>
  <si>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</si>
  <si>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</si>
  <si>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</si>
  <si>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</si>
  <si>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</si>
  <si>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</si>
  <si>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</si>
  <si>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</si>
  <si>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</si>
  <si>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</si>
  <si>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</si>
  <si>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</si>
  <si>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</si>
  <si>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</si>
  <si>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</si>
  <si>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</si>
  <si>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</si>
  <si>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</si>
  <si>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</si>
  <si>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</si>
  <si>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</si>
  <si>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</si>
  <si>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</si>
  <si>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</si>
  <si>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</si>
  <si>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</si>
  <si>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</si>
  <si>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</si>
  <si>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</si>
  <si>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</si>
  <si>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</si>
  <si>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</si>
  <si>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</si>
  <si>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</si>
  <si>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</si>
  <si>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</si>
  <si>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</si>
  <si>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</si>
  <si>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</si>
  <si>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</si>
  <si>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</si>
  <si>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</si>
  <si>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</si>
  <si>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</si>
  <si>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</si>
  <si>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</si>
  <si>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</si>
  <si>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</si>
  <si>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</si>
  <si>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</si>
  <si>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</si>
  <si>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</si>
  <si>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</si>
  <si>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</si>
  <si>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</si>
  <si>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</si>
  <si>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</si>
  <si>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</si>
  <si>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</si>
  <si>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</si>
  <si>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</si>
  <si>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</si>
  <si>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</si>
  <si>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</si>
  <si>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</si>
  <si>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</si>
  <si>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</si>
  <si>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</si>
  <si>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</si>
  <si>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</si>
  <si>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</si>
  <si>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</si>
  <si>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</si>
  <si>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</si>
  <si>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</si>
  <si>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</si>
  <si>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</si>
  <si>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</si>
  <si>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</si>
  <si>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</si>
  <si>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</si>
  <si>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</si>
  <si>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</si>
  <si>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</si>
  <si>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</si>
  <si>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</si>
  <si>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</si>
  <si>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</si>
  <si>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</si>
  <si>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</si>
  <si>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</si>
  <si>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</si>
  <si>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</si>
  <si>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</si>
  <si>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</si>
  <si>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</si>
  <si>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</si>
  <si>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</si>
  <si>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</si>
  <si>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</si>
  <si>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</si>
  <si>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</si>
  <si>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</si>
  <si>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</si>
  <si>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</si>
  <si>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</si>
  <si>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</si>
  <si>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</si>
  <si>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</si>
  <si>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</si>
  <si>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</si>
  <si>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</si>
  <si>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</si>
  <si>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</si>
  <si>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</si>
  <si>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</si>
  <si>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</si>
  <si>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</si>
  <si>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</si>
  <si>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</si>
  <si>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</si>
  <si>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</si>
  <si>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</si>
  <si>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</si>
  <si>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</si>
  <si>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</si>
  <si>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</si>
  <si>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</si>
  <si>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</si>
  <si>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</si>
  <si>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</si>
  <si>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</si>
  <si>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</si>
  <si>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</si>
  <si>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</si>
  <si>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</si>
  <si>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</si>
  <si>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</si>
  <si>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</si>
  <si>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</si>
  <si>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</si>
  <si>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</si>
  <si>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</si>
  <si>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</si>
  <si>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</si>
  <si>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</si>
  <si>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</si>
  <si>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</si>
  <si>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</si>
  <si>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</si>
  <si>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</si>
  <si>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</si>
  <si>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</si>
  <si>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</si>
  <si>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</si>
  <si>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</si>
  <si>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</si>
  <si>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</si>
  <si>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</si>
  <si>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</si>
  <si>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</si>
  <si>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</si>
  <si>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</si>
  <si>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</si>
  <si>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</si>
  <si>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</si>
  <si>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</si>
  <si>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</si>
  <si>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</si>
  <si>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</si>
  <si>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</si>
  <si>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</si>
  <si>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</si>
  <si>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</si>
  <si>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</si>
  <si>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</si>
  <si>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</si>
  <si>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</si>
  <si>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</si>
  <si>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</si>
  <si>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</si>
  <si>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</si>
  <si>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</si>
  <si>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</si>
  <si>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</si>
  <si>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</si>
  <si>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</si>
  <si>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</si>
  <si>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</si>
  <si>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</si>
  <si>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</si>
  <si>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</si>
  <si>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</si>
  <si>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</si>
  <si>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</si>
  <si>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</si>
  <si>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</si>
  <si>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</si>
  <si>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</si>
  <si>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</si>
  <si>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</si>
  <si>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</si>
  <si>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</si>
  <si>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</si>
  <si>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</si>
  <si>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</si>
  <si>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</si>
  <si>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</si>
  <si>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</si>
  <si>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</si>
  <si>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</si>
  <si>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</si>
  <si>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</si>
  <si>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</si>
  <si>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</si>
  <si>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</si>
  <si>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</si>
  <si>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</si>
  <si>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</si>
  <si>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</si>
  <si>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</si>
  <si>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</si>
  <si>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</si>
  <si>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</si>
  <si>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</si>
  <si>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</si>
  <si>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</si>
  <si>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</si>
  <si>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</si>
  <si>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</si>
  <si>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</si>
  <si>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</si>
  <si>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</si>
  <si>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</si>
  <si>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</si>
  <si>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</si>
  <si>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</si>
  <si>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</si>
  <si>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</si>
  <si>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</si>
  <si>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</si>
  <si>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</si>
  <si>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</si>
  <si>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</si>
  <si>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</si>
  <si>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</si>
  <si>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</si>
  <si>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</si>
  <si>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</si>
  <si>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</si>
  <si>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</si>
  <si>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</si>
  <si>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</si>
  <si>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</si>
  <si>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</si>
  <si>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</si>
  <si>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</si>
  <si>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</si>
  <si>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</si>
  <si>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</si>
  <si>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</si>
  <si>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</si>
  <si>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</si>
  <si>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</si>
  <si>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</si>
  <si>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</si>
  <si>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</si>
  <si>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</si>
  <si>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</si>
  <si>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</si>
  <si>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</si>
  <si>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</si>
  <si>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</si>
  <si>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</si>
  <si>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</si>
  <si>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</si>
  <si>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</si>
  <si>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</si>
  <si>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</si>
  <si>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</si>
  <si>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</si>
  <si>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</si>
  <si>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</si>
  <si>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</si>
  <si>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</si>
  <si>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</si>
  <si>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</si>
  <si>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</si>
  <si>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</si>
  <si>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</si>
  <si>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</si>
  <si>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</si>
  <si>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</si>
  <si>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</si>
  <si>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</si>
  <si>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</si>
  <si>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</si>
  <si>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</si>
  <si>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</si>
  <si>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</si>
  <si>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</si>
  <si>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</si>
  <si>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</si>
  <si>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</si>
  <si>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</si>
  <si>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</si>
  <si>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</si>
  <si>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</si>
  <si>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</si>
  <si>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</si>
  <si>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</si>
  <si>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</si>
  <si>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</si>
  <si>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</si>
  <si>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</si>
  <si>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</si>
  <si>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</si>
  <si>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</si>
  <si>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</si>
  <si>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</si>
  <si>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</si>
  <si>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</si>
  <si>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</si>
  <si>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</si>
  <si>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</si>
  <si>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</si>
  <si>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</si>
  <si>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</si>
  <si>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</si>
  <si>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</si>
  <si>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</si>
  <si>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</si>
  <si>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</si>
  <si>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</si>
  <si>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</si>
  <si>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</si>
  <si>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</si>
  <si>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</si>
  <si>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</si>
  <si>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</si>
  <si>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</si>
  <si>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</si>
  <si>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</si>
  <si>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</si>
  <si>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</si>
  <si>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</si>
  <si>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</si>
  <si>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</si>
  <si>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</si>
  <si>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</si>
  <si>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</si>
  <si>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</si>
  <si>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</si>
  <si>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</si>
  <si>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</si>
  <si>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</si>
  <si>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</si>
  <si>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</si>
  <si>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</si>
  <si>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</si>
  <si>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</si>
  <si>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</si>
  <si>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</si>
  <si>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</si>
  <si>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</si>
  <si>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</si>
  <si>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</si>
  <si>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</si>
  <si>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</si>
  <si>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</si>
  <si>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</si>
  <si>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</si>
  <si>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</si>
  <si>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</si>
  <si>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</si>
  <si>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</si>
  <si>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</si>
  <si>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</si>
  <si>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</si>
  <si>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</si>
  <si>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</si>
  <si>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</si>
  <si>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</si>
  <si>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</si>
  <si>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</si>
  <si>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</si>
  <si>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</si>
  <si>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</si>
  <si>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</si>
  <si>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</si>
  <si>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</si>
  <si>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</si>
  <si>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</si>
  <si>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</si>
  <si>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</si>
  <si>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</si>
  <si>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</si>
  <si>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</si>
  <si>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</si>
  <si>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</si>
  <si>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</si>
  <si>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</si>
  <si>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</si>
  <si>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</si>
  <si>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</si>
  <si>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</si>
  <si>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</si>
  <si>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</si>
  <si>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</si>
  <si>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</si>
  <si>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</si>
  <si>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</si>
  <si>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</si>
  <si>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</si>
  <si>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</si>
  <si>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</si>
  <si>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</si>
  <si>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</si>
  <si>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</si>
  <si>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</si>
  <si>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</si>
  <si>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</si>
  <si>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</si>
  <si>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</si>
  <si>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</si>
  <si>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</si>
  <si>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</si>
  <si>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</si>
  <si>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</si>
  <si>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</si>
  <si>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</si>
  <si>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</si>
  <si>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</si>
  <si>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</si>
  <si>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</si>
  <si>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</si>
  <si>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</si>
  <si>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</si>
  <si>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</si>
  <si>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</si>
  <si>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</si>
  <si>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</si>
  <si>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</si>
  <si>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</si>
  <si>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</si>
  <si>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</si>
  <si>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</si>
  <si>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</si>
  <si>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</si>
  <si>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</si>
  <si>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</si>
  <si>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</si>
  <si>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</si>
  <si>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</si>
  <si>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</si>
  <si>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</si>
  <si>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</si>
  <si>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</si>
  <si>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</si>
  <si>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</si>
  <si>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</si>
  <si>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</si>
  <si>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</si>
  <si>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</si>
  <si>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</si>
  <si>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</si>
  <si>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</si>
  <si>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</si>
  <si>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</si>
  <si>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</si>
  <si>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</si>
  <si>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</si>
  <si>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</si>
  <si>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</si>
  <si>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</si>
  <si>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</si>
  <si>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</si>
  <si>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</si>
  <si>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</si>
  <si>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</si>
  <si>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</si>
  <si>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</si>
  <si>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</si>
  <si>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</si>
  <si>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</si>
  <si>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</si>
  <si>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</si>
  <si>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</si>
  <si>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</si>
  <si>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</si>
  <si>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</si>
  <si>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</si>
  <si>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</si>
  <si>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</si>
  <si>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</si>
  <si>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</si>
  <si>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</si>
  <si>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</si>
  <si>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</si>
  <si>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</si>
  <si>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</si>
  <si>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</si>
  <si>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</si>
  <si>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</si>
  <si>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</si>
  <si>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</si>
  <si>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</si>
  <si>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</si>
  <si>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</si>
  <si>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</si>
  <si>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</si>
  <si>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</si>
  <si>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</si>
  <si>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</si>
  <si>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</si>
  <si>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</si>
  <si>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</si>
  <si>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</si>
  <si>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</si>
  <si>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</si>
  <si>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</si>
  <si>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</si>
  <si>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</si>
  <si>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</si>
  <si>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</si>
  <si>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</si>
  <si>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</si>
  <si>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</si>
  <si>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</si>
  <si>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</si>
  <si>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</si>
  <si>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</si>
  <si>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</si>
  <si>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</si>
  <si>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</si>
  <si>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</si>
  <si>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</si>
  <si>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</si>
  <si>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</si>
  <si>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</si>
  <si>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</si>
  <si>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</si>
  <si>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</si>
  <si>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</si>
  <si>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</si>
  <si>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</si>
  <si>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</si>
  <si>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</si>
  <si>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</si>
  <si>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</si>
  <si>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</si>
  <si>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</si>
  <si>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</si>
  <si>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</si>
  <si>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</si>
  <si>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</si>
  <si>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</si>
  <si>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</si>
  <si>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</si>
  <si>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</si>
  <si>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</si>
  <si>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</si>
  <si>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</si>
  <si>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</si>
  <si>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</si>
  <si>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</si>
  <si>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</si>
  <si>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</si>
  <si>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</si>
  <si>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</si>
  <si>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</si>
  <si>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</si>
  <si>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</si>
  <si>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</si>
  <si>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</si>
  <si>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</si>
  <si>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</si>
  <si>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</si>
  <si>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</si>
  <si>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</si>
  <si>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</si>
  <si>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</si>
  <si>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</si>
  <si>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</si>
  <si>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</si>
  <si>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</si>
  <si>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</si>
  <si>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</si>
  <si>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</si>
  <si>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</si>
  <si>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</si>
  <si>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</si>
  <si>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</si>
  <si>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</si>
  <si>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</si>
  <si>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</si>
  <si>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</si>
  <si>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</si>
  <si>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</si>
  <si>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</si>
  <si>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</si>
  <si>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</si>
  <si>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</si>
  <si>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</si>
  <si>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</si>
  <si>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</si>
  <si>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</si>
  <si>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</si>
  <si>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</si>
  <si>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</si>
  <si>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</si>
  <si>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</si>
  <si>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</si>
  <si>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</si>
  <si>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</si>
  <si>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</si>
  <si>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</si>
  <si>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</si>
  <si>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</si>
  <si>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</si>
  <si>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</si>
  <si>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</si>
  <si>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</si>
  <si>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</si>
  <si>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</si>
  <si>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</si>
  <si>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</si>
  <si>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</si>
  <si>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</si>
  <si>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</si>
  <si>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</si>
  <si>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</si>
  <si>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</si>
  <si>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</si>
  <si>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</si>
  <si>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</si>
  <si>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</si>
  <si>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</si>
  <si>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</si>
  <si>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</si>
  <si>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</si>
  <si>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</si>
  <si>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</si>
  <si>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</si>
  <si>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</si>
  <si>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</si>
  <si>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</si>
  <si>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</si>
  <si>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</si>
  <si>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</si>
  <si>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</si>
  <si>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</si>
  <si>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</si>
  <si>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</si>
  <si>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</si>
  <si>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</si>
  <si>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</si>
  <si>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</si>
  <si>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</si>
  <si>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</si>
  <si>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</si>
  <si>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</si>
  <si>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</si>
  <si>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</si>
  <si>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</si>
  <si>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</si>
  <si>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</si>
  <si>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</si>
  <si>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</si>
  <si>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</si>
  <si>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</si>
  <si>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</si>
  <si>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</si>
  <si>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</si>
  <si>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</si>
  <si>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</si>
  <si>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</si>
  <si>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</si>
  <si>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</si>
  <si>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</si>
  <si>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</si>
  <si>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</si>
  <si>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</si>
  <si>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</si>
  <si>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</si>
  <si>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</si>
  <si>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</si>
  <si>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</si>
  <si>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</si>
  <si>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</si>
  <si>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</si>
  <si>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</si>
  <si>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</si>
  <si>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</si>
  <si>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</si>
  <si>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</si>
  <si>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</si>
  <si>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</si>
  <si>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</si>
  <si>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</si>
  <si>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</si>
  <si>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</si>
  <si>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</si>
  <si>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</si>
  <si>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</si>
  <si>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</si>
  <si>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</si>
  <si>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</si>
  <si>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</si>
  <si>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</si>
  <si>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</si>
  <si>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</si>
  <si>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</si>
  <si>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</si>
  <si>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</si>
  <si>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</si>
  <si>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</si>
  <si>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</si>
  <si>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</si>
  <si>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</si>
  <si>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</si>
  <si>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</si>
  <si>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</si>
  <si>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</si>
  <si>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</si>
  <si>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</si>
  <si>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</si>
  <si>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</si>
  <si>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</si>
  <si>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</si>
  <si>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</si>
  <si>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</si>
  <si>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</si>
  <si>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</si>
  <si>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</si>
  <si>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</si>
  <si>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</si>
  <si>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</si>
  <si>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</si>
  <si>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</si>
  <si>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</si>
  <si>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</si>
  <si>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</si>
  <si>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</si>
  <si>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</si>
  <si>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</si>
  <si>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</si>
  <si>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</si>
  <si>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</si>
  <si>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</si>
  <si>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</si>
  <si>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</si>
  <si>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</si>
  <si>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</si>
  <si>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</si>
  <si>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</si>
  <si>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</si>
  <si>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</si>
  <si>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</si>
  <si>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</si>
  <si>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</si>
  <si>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</si>
  <si>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</si>
  <si>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</si>
  <si>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</si>
  <si>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</si>
  <si>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</si>
  <si>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</si>
  <si>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</si>
  <si>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</si>
  <si>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</si>
  <si>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</si>
  <si>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</si>
  <si>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</si>
  <si>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</si>
  <si>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</si>
  <si>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</si>
  <si>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</si>
  <si>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</si>
  <si>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</si>
  <si>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</si>
  <si>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</si>
  <si>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</si>
  <si>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</si>
  <si>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</si>
  <si>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</si>
  <si>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</si>
  <si>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</si>
  <si>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</si>
  <si>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</si>
  <si>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</si>
  <si>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</si>
  <si>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</si>
  <si>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</si>
  <si>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</si>
  <si>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</si>
  <si>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</si>
  <si>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</si>
  <si>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</si>
  <si>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</si>
  <si>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</si>
  <si>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</si>
  <si>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</si>
  <si>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</si>
  <si>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</si>
  <si>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</si>
  <si>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</si>
  <si>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</si>
  <si>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</si>
  <si>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</si>
  <si>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</si>
  <si>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</si>
  <si>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</si>
  <si>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</si>
  <si>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</si>
  <si>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</si>
  <si>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</si>
  <si>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</si>
  <si>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</si>
  <si>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</si>
  <si>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</si>
  <si>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</si>
  <si>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</si>
  <si>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</si>
  <si>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</si>
  <si>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</si>
  <si>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</si>
  <si>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</si>
  <si>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</si>
  <si>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</si>
  <si>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</si>
  <si>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</si>
  <si>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</si>
  <si>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</si>
  <si>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</si>
  <si>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</si>
  <si>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</si>
  <si>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</si>
  <si>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</si>
  <si>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</si>
  <si>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</si>
  <si>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</si>
  <si>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</si>
  <si>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</si>
  <si>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</si>
  <si>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</si>
  <si>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</si>
  <si>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</si>
  <si>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</si>
  <si>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</si>
  <si>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</si>
  <si>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</si>
  <si>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</si>
  <si>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</si>
  <si>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</si>
  <si>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</si>
  <si>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</si>
  <si>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</si>
  <si>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</si>
  <si>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</si>
  <si>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</si>
  <si>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</si>
  <si>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</si>
  <si>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</si>
  <si>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</si>
  <si>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</si>
  <si>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</si>
  <si>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</si>
  <si>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</si>
  <si>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</si>
  <si>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</si>
  <si>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</si>
  <si>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</si>
  <si>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</si>
  <si>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</si>
  <si>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</si>
  <si>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</si>
  <si>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</si>
  <si>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</si>
  <si>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</si>
  <si>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</si>
  <si>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</si>
  <si>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</si>
  <si>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</si>
  <si>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</si>
  <si>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</si>
  <si>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</si>
  <si>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</si>
  <si>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</si>
  <si>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</si>
  <si>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</si>
  <si>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</si>
  <si>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</si>
  <si>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</si>
  <si>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</si>
  <si>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</si>
  <si>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</si>
  <si>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</si>
  <si>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</si>
  <si>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</si>
  <si>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</si>
  <si>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</si>
  <si>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</si>
  <si>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</si>
  <si>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</si>
  <si>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</si>
  <si>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</si>
  <si>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</si>
  <si>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</si>
  <si>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</si>
  <si>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</si>
  <si>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</si>
  <si>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</si>
  <si>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</si>
  <si>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</si>
  <si>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</si>
  <si>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</si>
  <si>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</si>
  <si>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</si>
  <si>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</si>
  <si>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</si>
  <si>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</si>
  <si>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</si>
  <si>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</si>
  <si>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</si>
  <si>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</si>
  <si>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</si>
  <si>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</si>
  <si>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</si>
  <si>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</si>
  <si>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</si>
  <si>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</si>
  <si>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</si>
  <si>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</si>
  <si>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</si>
  <si>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</si>
  <si>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</si>
  <si>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</si>
  <si>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</si>
  <si>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</si>
  <si>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</si>
  <si>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</si>
  <si>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</si>
  <si>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</si>
  <si>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</si>
  <si>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</si>
  <si>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</si>
  <si>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</si>
  <si>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</si>
  <si>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</si>
  <si>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</si>
  <si>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</si>
  <si>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</si>
  <si>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</si>
  <si>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</si>
  <si>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</si>
  <si>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</si>
  <si>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</si>
  <si>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</si>
  <si>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</si>
  <si>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</si>
  <si>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</si>
  <si>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</si>
  <si>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</si>
  <si>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</si>
  <si>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</si>
  <si>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</si>
  <si>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</si>
  <si>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</si>
  <si>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</si>
  <si>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</si>
  <si>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</si>
  <si>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</si>
  <si>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</si>
  <si>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</si>
  <si>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</si>
  <si>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</si>
  <si>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</si>
  <si>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</si>
  <si>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</si>
  <si>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</si>
  <si>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</si>
  <si>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</si>
  <si>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</si>
  <si>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</si>
  <si>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</si>
  <si>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</si>
  <si>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</si>
  <si>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</si>
  <si>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</si>
  <si>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</si>
  <si>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</si>
  <si>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</si>
  <si>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</si>
  <si>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</si>
  <si>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</si>
  <si>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</si>
  <si>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</si>
  <si>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</si>
  <si>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</si>
  <si>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</si>
  <si>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</si>
  <si>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</si>
  <si>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</si>
  <si>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</si>
  <si>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</si>
  <si>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</si>
  <si>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</si>
  <si>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</si>
  <si>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</si>
  <si>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</si>
  <si>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</si>
  <si>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</si>
  <si>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</si>
  <si>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</si>
  <si>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</si>
  <si>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</si>
  <si>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</si>
  <si>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</si>
  <si>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</si>
  <si>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</si>
  <si>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</si>
  <si>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</si>
  <si>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</si>
  <si>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</si>
  <si>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</si>
  <si>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</si>
  <si>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</si>
  <si>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</si>
  <si>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</si>
  <si>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</si>
  <si>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</si>
  <si>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</si>
  <si>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</si>
  <si>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</si>
  <si>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</si>
  <si>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</si>
  <si>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</si>
  <si>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</si>
  <si>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</si>
  <si>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</si>
  <si>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</si>
  <si>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</si>
  <si>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</si>
  <si>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</si>
  <si>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</si>
  <si>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</si>
  <si>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</si>
  <si>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</si>
  <si>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</si>
  <si>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</si>
  <si>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</si>
  <si>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</si>
  <si>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</si>
  <si>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</si>
  <si>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</si>
  <si>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</si>
  <si>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</si>
  <si>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</si>
  <si>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</si>
  <si>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</si>
  <si>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</si>
  <si>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</si>
  <si>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</si>
  <si>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</si>
  <si>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</si>
  <si>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</si>
  <si>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</si>
  <si>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</si>
  <si>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</si>
  <si>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</si>
  <si>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</si>
  <si>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</si>
  <si>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</si>
  <si>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</si>
  <si>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</si>
  <si>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</si>
  <si>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</si>
  <si>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</si>
  <si>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</si>
  <si>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</si>
  <si>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</si>
  <si>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</si>
  <si>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</si>
  <si>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</si>
  <si>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</si>
  <si>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</si>
  <si>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</si>
  <si>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</si>
  <si>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</si>
  <si>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</si>
  <si>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</si>
  <si>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</si>
  <si>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</si>
  <si>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</si>
  <si>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</si>
  <si>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</si>
  <si>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</si>
  <si>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</si>
  <si>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</si>
  <si>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</si>
  <si>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</si>
  <si>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</si>
  <si>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</si>
  <si>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</si>
  <si>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</si>
  <si>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</si>
  <si>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</si>
  <si>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</si>
  <si>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</si>
  <si>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</si>
  <si>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</si>
  <si>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</si>
  <si>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</si>
  <si>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</si>
  <si>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</si>
  <si>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</si>
  <si>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</si>
  <si>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</si>
  <si>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</si>
  <si>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</si>
  <si>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</si>
  <si>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</si>
  <si>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</si>
  <si>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</si>
  <si>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</si>
  <si>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</si>
  <si>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</si>
  <si>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</si>
  <si>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</si>
  <si>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</si>
  <si>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</si>
  <si>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</si>
  <si>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</si>
  <si>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</si>
  <si>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</si>
  <si>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</si>
  <si>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</si>
  <si>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</si>
  <si>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</si>
  <si>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</si>
  <si>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</si>
  <si>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</si>
  <si>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</si>
  <si>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</si>
  <si>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</si>
  <si>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</si>
  <si>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</si>
  <si>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</si>
  <si>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</si>
  <si>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</si>
  <si>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</si>
  <si>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</si>
  <si>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</si>
  <si>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</si>
  <si>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</si>
  <si>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</si>
  <si>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</si>
  <si>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</si>
  <si>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</si>
  <si>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</si>
  <si>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</si>
  <si>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</si>
  <si>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</si>
  <si>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</si>
  <si>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</si>
  <si>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</si>
  <si>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</si>
  <si>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</si>
  <si>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</si>
  <si>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</si>
  <si>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</si>
  <si>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</si>
  <si>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</si>
  <si>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</si>
  <si>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</si>
  <si>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</si>
  <si>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</si>
  <si>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</si>
  <si>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</si>
  <si>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</si>
  <si>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</si>
  <si>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</si>
  <si>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</si>
  <si>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</si>
  <si>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</si>
  <si>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</si>
  <si>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</si>
  <si>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</si>
  <si>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</si>
  <si>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</si>
  <si>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</si>
  <si>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</si>
  <si>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</si>
  <si>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</si>
  <si>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</si>
  <si>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</si>
  <si>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</si>
  <si>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</si>
  <si>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</si>
  <si>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</si>
  <si>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</si>
  <si>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</si>
  <si>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</si>
  <si>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</si>
  <si>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</si>
  <si>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</si>
  <si>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</si>
  <si>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</si>
  <si>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</si>
  <si>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</si>
  <si>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</si>
  <si>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</si>
  <si>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</si>
  <si>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</si>
  <si>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</si>
  <si>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</si>
  <si>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</si>
  <si>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</si>
  <si>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</si>
  <si>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</si>
  <si>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</si>
  <si>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</si>
  <si>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</si>
  <si>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</si>
  <si>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</si>
  <si>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</si>
  <si>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</si>
  <si>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</si>
  <si>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</si>
  <si>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</si>
  <si>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</si>
  <si>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</si>
  <si>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</si>
  <si>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</si>
  <si>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</si>
  <si>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</si>
  <si>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</si>
  <si>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</si>
  <si>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</si>
  <si>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</si>
  <si>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</si>
  <si>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</si>
  <si>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</si>
  <si>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</si>
  <si>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</si>
  <si>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</si>
  <si>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</si>
  <si>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</si>
  <si>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</si>
  <si>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</si>
  <si>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</si>
  <si>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</si>
  <si>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</si>
  <si>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</si>
  <si>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</si>
  <si>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</si>
  <si>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</si>
  <si>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</si>
  <si>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</si>
  <si>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</si>
  <si>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</si>
  <si>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</si>
  <si>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</si>
  <si>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</si>
  <si>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</si>
  <si>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</si>
  <si>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</si>
  <si>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</si>
  <si>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</si>
  <si>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</si>
  <si>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</si>
  <si>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</si>
  <si>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</si>
  <si>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</si>
  <si>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</si>
  <si>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</si>
  <si>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</si>
  <si>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</si>
  <si>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</si>
  <si>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</si>
  <si>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</si>
  <si>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</si>
  <si>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</si>
  <si>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</si>
  <si>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</si>
  <si>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</si>
  <si>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</si>
  <si>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</si>
  <si>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</si>
  <si>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</si>
  <si>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</si>
  <si>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</si>
  <si>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</si>
  <si>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</si>
  <si>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</si>
  <si>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</si>
  <si>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</si>
  <si>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</si>
  <si>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</si>
  <si>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</si>
  <si>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</si>
  <si>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</si>
  <si>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</si>
  <si>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</si>
  <si>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</si>
  <si>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</si>
  <si>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</si>
  <si>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</si>
  <si>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</si>
  <si>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</si>
  <si>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</si>
  <si>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</si>
  <si>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</si>
  <si>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</si>
  <si>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</si>
  <si>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</si>
  <si>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</si>
  <si>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</si>
  <si>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</si>
  <si>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</si>
  <si>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</si>
  <si>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</si>
  <si>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</si>
  <si>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</si>
  <si>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</si>
  <si>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</si>
  <si>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</si>
  <si>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</si>
  <si>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</si>
  <si>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</si>
  <si>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</si>
  <si>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</si>
  <si>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</si>
  <si>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</si>
  <si>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</si>
  <si>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</si>
  <si>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</si>
  <si>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</si>
  <si>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</si>
  <si>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</si>
  <si>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</si>
  <si>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</si>
  <si>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</si>
  <si>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</si>
  <si>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</si>
  <si>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</si>
  <si>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</si>
  <si>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</si>
  <si>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</si>
  <si>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</si>
  <si>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</si>
  <si>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</si>
  <si>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</si>
  <si>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</si>
  <si>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</si>
  <si>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</si>
  <si>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</si>
  <si>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</si>
  <si>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</si>
  <si>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</si>
  <si>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</si>
  <si>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</si>
  <si>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</si>
  <si>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</si>
  <si>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</si>
  <si>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</si>
  <si>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</si>
  <si>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</si>
  <si>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</si>
  <si>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</si>
  <si>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</si>
  <si>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</si>
  <si>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</si>
  <si>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</si>
  <si>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</si>
  <si>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</si>
  <si>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</si>
  <si>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</si>
  <si>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</si>
  <si>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</si>
  <si>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</si>
  <si>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</si>
  <si>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</si>
  <si>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</si>
  <si>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</si>
  <si>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</si>
  <si>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</si>
  <si>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</si>
  <si>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</si>
  <si>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</si>
  <si>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</si>
  <si>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</si>
  <si>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</si>
  <si>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</si>
  <si>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</si>
  <si>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</si>
  <si>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</si>
  <si>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</si>
  <si>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</si>
  <si>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</si>
  <si>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</si>
  <si>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</si>
  <si>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</si>
  <si>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</si>
  <si>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</si>
  <si>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</si>
  <si>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</si>
  <si>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</si>
  <si>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</si>
  <si>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</si>
  <si>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</si>
  <si>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</si>
  <si>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</si>
  <si>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</si>
  <si>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</si>
  <si>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</si>
  <si>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</si>
  <si>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</si>
  <si>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</si>
  <si>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</si>
  <si>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</si>
  <si>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</si>
  <si>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</si>
  <si>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</si>
  <si>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</si>
  <si>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</si>
  <si>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</si>
  <si>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</si>
  <si>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</si>
  <si>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</si>
  <si>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</si>
  <si>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</si>
  <si>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</si>
  <si>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</si>
  <si>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</si>
  <si>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</si>
  <si>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</si>
  <si>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</si>
  <si>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</si>
  <si>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</si>
  <si>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</si>
  <si>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</si>
  <si>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</si>
  <si>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</si>
  <si>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</si>
  <si>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</si>
  <si>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</si>
  <si>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</si>
  <si>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</si>
  <si>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</si>
  <si>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</si>
  <si>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</si>
  <si>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</si>
  <si>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</si>
  <si>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</si>
  <si>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</si>
  <si>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</si>
  <si>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</si>
  <si>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</si>
  <si>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</si>
  <si>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</si>
  <si>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</si>
  <si>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</si>
  <si>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</si>
  <si>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</si>
  <si>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</si>
  <si>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</si>
  <si>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</si>
  <si>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</si>
  <si>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</si>
  <si>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</si>
  <si>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</si>
  <si>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</si>
  <si>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</si>
  <si>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</si>
  <si>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</si>
  <si>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</si>
  <si>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</si>
  <si>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</si>
  <si>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</si>
  <si>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</si>
  <si>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</si>
  <si>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</si>
  <si>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</si>
  <si>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</si>
  <si>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</si>
  <si>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</si>
  <si>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</si>
  <si>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</si>
  <si>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</si>
  <si>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</si>
  <si>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</si>
  <si>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</si>
  <si>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</si>
  <si>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</si>
  <si>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</si>
  <si>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</si>
  <si>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</si>
  <si>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</si>
  <si>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</si>
  <si>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</si>
  <si>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</si>
  <si>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</si>
  <si>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</si>
  <si>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</si>
  <si>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</si>
  <si>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</si>
  <si>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</si>
  <si>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</si>
  <si>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</si>
  <si>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</si>
  <si>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</si>
  <si>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</si>
  <si>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</si>
  <si>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</si>
  <si>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</si>
  <si>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</si>
  <si>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</si>
  <si>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</si>
  <si>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</si>
  <si>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</si>
  <si>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</si>
  <si>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</si>
  <si>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</si>
  <si>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</si>
  <si>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</si>
  <si>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</si>
  <si>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</si>
  <si>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</si>
  <si>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</si>
  <si>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</si>
  <si>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</si>
  <si>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</si>
  <si>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</si>
  <si>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</si>
  <si>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</si>
  <si>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</si>
  <si>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</si>
  <si>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</si>
  <si>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</si>
  <si>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</si>
  <si>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</si>
  <si>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</si>
  <si>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</si>
  <si>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</si>
  <si>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</si>
  <si>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</si>
  <si>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</si>
  <si>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</si>
  <si>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</si>
  <si>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</si>
  <si>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</si>
  <si>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</si>
  <si>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</si>
  <si>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</si>
  <si>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</si>
  <si>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</si>
  <si>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</si>
  <si>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</si>
  <si>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</si>
  <si>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</si>
  <si>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</si>
  <si>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</si>
  <si>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</si>
  <si>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</si>
  <si>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</si>
  <si>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</si>
  <si>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</si>
  <si>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</si>
  <si>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</si>
  <si>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</si>
  <si>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</si>
  <si>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</si>
  <si>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</si>
  <si>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</si>
  <si>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</si>
  <si>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</si>
  <si>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</si>
  <si>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</si>
  <si>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</si>
  <si>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</si>
  <si>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</si>
  <si>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</si>
  <si>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</si>
  <si>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</si>
  <si>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</si>
  <si>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</si>
  <si>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</si>
  <si>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</si>
  <si>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</si>
  <si>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</si>
  <si>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</si>
  <si>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</si>
  <si>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</si>
  <si>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</si>
  <si>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</si>
  <si>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</si>
  <si>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</si>
  <si>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</si>
  <si>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</si>
  <si>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</si>
  <si>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</si>
  <si>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</si>
  <si>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</si>
  <si>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</si>
  <si>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</si>
  <si>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</si>
  <si>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</si>
  <si>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</si>
  <si>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</si>
  <si>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</si>
  <si>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</si>
  <si>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</si>
  <si>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</si>
  <si>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</si>
  <si>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</si>
  <si>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</si>
  <si>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</si>
  <si>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</si>
  <si>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</si>
  <si>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</si>
  <si>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</si>
  <si>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</si>
  <si>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</si>
  <si>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</si>
  <si>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</si>
  <si>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</si>
  <si>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</si>
  <si>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</si>
  <si>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</si>
  <si>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</si>
  <si>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</si>
  <si>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</si>
  <si>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</si>
  <si>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</si>
  <si>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</si>
  <si>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</si>
  <si>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</si>
  <si>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</si>
  <si>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</si>
  <si>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</si>
  <si>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</si>
  <si>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</si>
  <si>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</si>
  <si>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</si>
  <si>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</si>
  <si>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</si>
  <si>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</si>
  <si>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</si>
  <si>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</si>
  <si>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</si>
  <si>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</si>
  <si>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</si>
  <si>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</si>
  <si>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</si>
  <si>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</si>
  <si>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</si>
  <si>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</si>
  <si>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</si>
  <si>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</si>
  <si>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</si>
  <si>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</si>
  <si>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</si>
  <si>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</si>
  <si>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</si>
  <si>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</si>
  <si>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</si>
  <si>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</si>
  <si>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</si>
  <si>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</si>
  <si>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</si>
  <si>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</si>
  <si>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</si>
  <si>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</si>
  <si>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</si>
  <si>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</si>
  <si>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</si>
  <si>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</si>
  <si>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</si>
  <si>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</si>
  <si>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</si>
  <si>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</si>
  <si>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</si>
  <si>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</si>
  <si>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</si>
  <si>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</si>
  <si>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</si>
  <si>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</si>
  <si>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</si>
  <si>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</si>
  <si>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</si>
  <si>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</si>
  <si>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</si>
  <si>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</si>
  <si>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</si>
  <si>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</si>
  <si>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</si>
  <si>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</si>
  <si>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</si>
  <si>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</si>
  <si>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</si>
  <si>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</si>
  <si>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</si>
  <si>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</si>
  <si>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</si>
  <si>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</si>
  <si>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</si>
  <si>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</si>
  <si>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</si>
  <si>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</si>
  <si>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</si>
  <si>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</si>
  <si>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</si>
  <si>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</si>
  <si>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</si>
  <si>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</si>
  <si>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</si>
  <si>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</si>
  <si>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</si>
  <si>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</si>
  <si>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</si>
  <si>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</si>
  <si>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</si>
  <si>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</si>
  <si>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</si>
  <si>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</si>
  <si>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</si>
  <si>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</si>
  <si>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</si>
  <si>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</si>
  <si>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</si>
  <si>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</si>
  <si>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</si>
  <si>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</si>
  <si>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</si>
  <si>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</si>
  <si>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</si>
  <si>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</si>
  <si>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</si>
  <si>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</si>
  <si>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</si>
  <si>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</si>
  <si>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</si>
  <si>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</si>
  <si>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</si>
  <si>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</si>
  <si>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</si>
  <si>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</si>
  <si>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</si>
  <si>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</si>
  <si>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</si>
  <si>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</si>
  <si>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</si>
  <si>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</si>
  <si>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</si>
  <si>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</si>
  <si>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</si>
  <si>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</si>
  <si>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</si>
  <si>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</si>
  <si>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</si>
  <si>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</si>
  <si>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</si>
  <si>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</si>
  <si>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</si>
  <si>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</si>
  <si>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</si>
  <si>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</si>
  <si>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</si>
  <si>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</si>
  <si>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</si>
  <si>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</si>
  <si>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</si>
  <si>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</si>
  <si>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</si>
  <si>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</si>
  <si>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</si>
  <si>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</si>
  <si>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</si>
  <si>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</si>
  <si>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</si>
  <si>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</si>
  <si>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</si>
  <si>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</si>
  <si>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</si>
  <si>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</si>
  <si>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</si>
  <si>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</si>
  <si>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</si>
  <si>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</si>
  <si>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</si>
  <si>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</si>
  <si>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</si>
  <si>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</si>
  <si>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</si>
  <si>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</si>
  <si>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</si>
  <si>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</si>
  <si>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</si>
  <si>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</si>
  <si>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</si>
  <si>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</si>
  <si>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</si>
  <si>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</si>
  <si>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</si>
  <si>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</si>
  <si>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</si>
  <si>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</si>
  <si>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</si>
  <si>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</si>
  <si>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</si>
  <si>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</si>
  <si>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</si>
  <si>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</si>
  <si>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</si>
  <si>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</si>
  <si>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</si>
  <si>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</si>
  <si>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</si>
  <si>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</si>
  <si>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</si>
  <si>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</si>
  <si>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</si>
  <si>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</si>
  <si>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</si>
  <si>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</si>
  <si>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</si>
  <si>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</si>
  <si>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</si>
  <si>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</si>
  <si>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</si>
  <si>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</si>
  <si>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</si>
  <si>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</si>
  <si>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</si>
  <si>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</si>
  <si>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</si>
  <si>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</si>
  <si>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</si>
  <si>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</si>
  <si>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</si>
  <si>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</si>
  <si>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</si>
  <si>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</si>
  <si>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</si>
  <si>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</si>
  <si>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</si>
  <si>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</si>
  <si>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</si>
  <si>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</si>
  <si>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</si>
  <si>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</si>
  <si>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</si>
  <si>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</si>
  <si>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</si>
  <si>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</si>
  <si>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</si>
  <si>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</si>
  <si>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</si>
  <si>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</si>
  <si>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</si>
  <si>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</si>
  <si>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</si>
  <si>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</si>
  <si>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</si>
  <si>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</si>
  <si>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</si>
  <si>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</si>
  <si>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</si>
  <si>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</si>
  <si>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</si>
  <si>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</si>
  <si>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</si>
  <si>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</si>
  <si>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</si>
  <si>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</si>
  <si>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</si>
  <si>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</si>
  <si>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</si>
  <si>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</si>
  <si>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</si>
  <si>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</si>
  <si>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</si>
  <si>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</si>
  <si>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</si>
  <si>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</si>
  <si>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</si>
  <si>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</si>
  <si>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</si>
  <si>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</si>
  <si>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</si>
  <si>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</si>
  <si>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</si>
  <si>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</si>
  <si>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</si>
  <si>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</si>
  <si>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</si>
  <si>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</si>
  <si>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</si>
  <si>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</si>
  <si>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</si>
  <si>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</si>
  <si>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</si>
  <si>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</si>
  <si>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</si>
  <si>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</si>
  <si>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</si>
  <si>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</si>
  <si>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</si>
  <si>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</si>
  <si>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</si>
  <si>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</si>
  <si>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</si>
  <si>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</si>
  <si>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</si>
  <si>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</si>
  <si>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</si>
  <si>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</si>
  <si>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</si>
  <si>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</si>
  <si>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</si>
  <si>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</si>
  <si>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</si>
  <si>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</si>
  <si>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</si>
  <si>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</si>
  <si>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</si>
  <si>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</si>
  <si>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</si>
  <si>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</si>
  <si>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</si>
  <si>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</si>
  <si>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</si>
  <si>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</si>
  <si>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</si>
  <si>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</si>
  <si>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</si>
  <si>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</si>
  <si>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</si>
  <si>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</si>
  <si>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</si>
  <si>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</si>
  <si>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</si>
  <si>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</si>
  <si>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</si>
  <si>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</si>
  <si>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</si>
  <si>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</si>
  <si>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</si>
  <si>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</si>
  <si>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</si>
  <si>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</si>
  <si>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</si>
  <si>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</si>
  <si>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</si>
  <si>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</si>
  <si>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</si>
  <si>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</si>
  <si>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</si>
  <si>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</si>
  <si>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</si>
  <si>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</si>
  <si>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</si>
  <si>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</si>
  <si>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</si>
  <si>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</si>
  <si>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</si>
  <si>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</si>
  <si>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</si>
  <si>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</si>
  <si>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</si>
  <si>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</si>
  <si>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</si>
  <si>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</si>
  <si>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</si>
  <si>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</si>
  <si>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</si>
  <si>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</si>
  <si>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</si>
  <si>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</si>
  <si>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</si>
  <si>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</si>
  <si>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</si>
  <si>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</si>
  <si>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</si>
  <si>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</si>
  <si>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</si>
  <si>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</si>
  <si>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</si>
  <si>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</si>
  <si>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</si>
  <si>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</si>
  <si>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</si>
  <si>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</si>
  <si>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</si>
  <si>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</si>
  <si>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</si>
  <si>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</si>
  <si>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</si>
  <si>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</si>
  <si>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</si>
  <si>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</si>
  <si>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</si>
  <si>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</si>
  <si>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</si>
  <si>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</si>
  <si>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</si>
  <si>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</si>
  <si>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</si>
  <si>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</si>
  <si>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</si>
  <si>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</si>
  <si>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</si>
  <si>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</si>
  <si>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</si>
  <si>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</si>
  <si>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</si>
  <si>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</si>
  <si>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</si>
  <si>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</si>
  <si>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</si>
  <si>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</si>
  <si>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</si>
  <si>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</si>
  <si>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</si>
  <si>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</si>
  <si>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</si>
  <si>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</si>
  <si>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</si>
  <si>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</si>
  <si>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</si>
  <si>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</si>
  <si>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</si>
  <si>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</si>
  <si>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</si>
  <si>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</si>
  <si>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</si>
  <si>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</si>
  <si>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</si>
  <si>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</si>
  <si>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</si>
  <si>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</si>
  <si>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</si>
  <si>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</si>
  <si>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</si>
  <si>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</si>
  <si>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</si>
  <si>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</si>
  <si>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</si>
  <si>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</si>
  <si>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</si>
  <si>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</si>
  <si>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</si>
  <si>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</si>
  <si>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</si>
  <si>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</si>
  <si>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</si>
  <si>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</si>
  <si>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</si>
  <si>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</si>
  <si>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</si>
  <si>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</si>
  <si>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</si>
  <si>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</si>
  <si>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</si>
  <si>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</si>
  <si>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</si>
  <si>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</si>
  <si>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</si>
  <si>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</si>
  <si>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</si>
  <si>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</si>
  <si>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</si>
  <si>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</si>
  <si>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</si>
  <si>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</si>
  <si>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</si>
  <si>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</si>
  <si>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</si>
  <si>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</si>
  <si>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</si>
  <si>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</si>
  <si>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</si>
  <si>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</si>
  <si>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</si>
  <si>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</si>
  <si>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</si>
  <si>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</si>
  <si>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</si>
  <si>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</si>
  <si>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</si>
  <si>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</si>
  <si>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</si>
  <si>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</si>
  <si>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</si>
  <si>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</si>
  <si>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</si>
  <si>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</si>
  <si>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</si>
  <si>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</si>
  <si>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</si>
  <si>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</si>
  <si>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</si>
  <si>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</si>
  <si>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</si>
  <si>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</si>
  <si>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</si>
  <si>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</si>
  <si>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</si>
  <si>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</si>
  <si>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</si>
  <si>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</si>
  <si>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</si>
  <si>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</si>
  <si>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</si>
  <si>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</si>
  <si>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</si>
  <si>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</si>
  <si>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</si>
  <si>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</si>
  <si>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</si>
  <si>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</si>
  <si>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</si>
  <si>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</si>
  <si>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</si>
  <si>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</si>
  <si>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</si>
  <si>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</si>
  <si>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</si>
  <si>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</si>
  <si>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</si>
  <si>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</si>
  <si>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</si>
  <si>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</si>
  <si>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</si>
  <si>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</si>
  <si>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</si>
  <si>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</si>
  <si>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</si>
  <si>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</si>
  <si>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</si>
  <si>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</si>
  <si>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</si>
  <si>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</si>
  <si>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</si>
  <si>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</si>
  <si>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</si>
  <si>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</si>
  <si>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</si>
  <si>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</si>
  <si>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</si>
  <si>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</si>
  <si>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</si>
  <si>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</si>
  <si>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</si>
  <si>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</si>
  <si>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</si>
  <si>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</si>
  <si>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</si>
  <si>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</si>
  <si>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</si>
  <si>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</si>
  <si>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</si>
  <si>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</si>
  <si>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</si>
  <si>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</si>
  <si>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</si>
  <si>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</si>
  <si>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</si>
  <si>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</si>
  <si>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</si>
  <si>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</si>
  <si>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</si>
  <si>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</si>
  <si>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</si>
  <si>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</si>
  <si>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</si>
  <si>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</si>
  <si>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</si>
  <si>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</si>
  <si>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</si>
  <si>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</si>
  <si>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</si>
  <si>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</si>
  <si>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</si>
  <si>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</si>
  <si>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</si>
  <si>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</si>
  <si>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</si>
  <si>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</si>
  <si>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</si>
  <si>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</si>
  <si>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</si>
  <si>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</si>
  <si>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</si>
  <si>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</si>
  <si>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</si>
  <si>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</si>
  <si>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</si>
  <si>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</si>
  <si>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</si>
  <si>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</si>
  <si>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</si>
  <si>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</si>
  <si>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</si>
  <si>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</si>
  <si>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</si>
  <si>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</si>
  <si>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</si>
  <si>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</si>
  <si>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</si>
  <si>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</si>
  <si>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</si>
  <si>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</si>
  <si>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</si>
  <si>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</si>
  <si>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</si>
  <si>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</si>
  <si>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</si>
  <si>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</si>
  <si>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</si>
  <si>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</si>
  <si>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</si>
  <si>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</si>
  <si>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</si>
  <si>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</si>
  <si>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</si>
  <si>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</si>
  <si>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</si>
  <si>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</si>
  <si>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</si>
  <si>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</si>
  <si>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</si>
  <si>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</si>
  <si>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</si>
  <si>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</si>
  <si>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</si>
  <si>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</si>
  <si>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</si>
  <si>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</si>
  <si>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</si>
  <si>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</si>
  <si>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</si>
  <si>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</si>
  <si>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</si>
  <si>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</si>
  <si>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</si>
  <si>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</si>
  <si>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</si>
  <si>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</si>
  <si>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</si>
  <si>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</si>
  <si>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</si>
  <si>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</si>
  <si>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</si>
  <si>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</si>
  <si>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</si>
  <si>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</si>
  <si>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</si>
  <si>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</si>
  <si>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</si>
  <si>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</si>
  <si>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</si>
  <si>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</si>
  <si>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</si>
  <si>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</si>
  <si>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</si>
  <si>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</si>
  <si>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</si>
  <si>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</si>
  <si>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</si>
  <si>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</si>
  <si>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</si>
  <si>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</si>
  <si>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</si>
  <si>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</si>
  <si>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</si>
  <si>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</si>
  <si>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</si>
  <si>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</si>
  <si>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</si>
  <si>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</si>
  <si>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</si>
  <si>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</si>
  <si>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</si>
  <si>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</si>
  <si>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</si>
  <si>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</si>
  <si>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</si>
  <si>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</si>
  <si>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</si>
  <si>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</si>
  <si>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</si>
  <si>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</si>
  <si>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</si>
  <si>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</si>
  <si>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</si>
  <si>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</si>
  <si>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</si>
  <si>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</si>
  <si>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</si>
  <si>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</si>
  <si>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</si>
  <si>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</si>
  <si>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</si>
  <si>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</si>
  <si>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</si>
  <si>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</si>
  <si>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</si>
  <si>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</si>
  <si>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</si>
  <si>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</si>
  <si>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</si>
  <si>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</si>
  <si>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</si>
  <si>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</si>
  <si>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</si>
  <si>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</si>
  <si>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</si>
  <si>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</si>
  <si>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</si>
  <si>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</si>
  <si>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</si>
  <si>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</si>
  <si>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</si>
  <si>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</si>
  <si>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</si>
  <si>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</si>
  <si>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</si>
  <si>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</si>
  <si>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</si>
  <si>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</si>
  <si>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</si>
  <si>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</si>
  <si>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</si>
  <si>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</si>
  <si>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</si>
  <si>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</si>
  <si>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</si>
  <si>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</si>
  <si>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</si>
  <si>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</si>
  <si>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</si>
  <si>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</si>
  <si>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</si>
  <si>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</si>
  <si>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</si>
  <si>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</si>
  <si>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</si>
  <si>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</si>
  <si>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</si>
  <si>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</si>
  <si>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</si>
  <si>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</si>
  <si>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</si>
  <si>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</si>
  <si>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</si>
  <si>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</si>
  <si>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</si>
  <si>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</si>
  <si>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</si>
  <si>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</si>
  <si>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</si>
  <si>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</si>
  <si>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</si>
  <si>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</si>
  <si>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</si>
  <si>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</si>
  <si>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</si>
  <si>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</si>
  <si>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</si>
  <si>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</si>
  <si>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</si>
  <si>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</si>
  <si>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</si>
  <si>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</si>
  <si>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</si>
  <si>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</si>
  <si>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</si>
  <si>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</si>
  <si>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</si>
  <si>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</si>
  <si>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</si>
  <si>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</si>
  <si>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</si>
  <si>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</si>
  <si>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</si>
  <si>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</si>
  <si>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</si>
  <si>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</si>
  <si>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</si>
  <si>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</si>
  <si>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</si>
  <si>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</si>
  <si>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</si>
  <si>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</si>
  <si>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</si>
  <si>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</si>
  <si>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</si>
  <si>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</si>
  <si>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</si>
  <si>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</si>
  <si>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</si>
  <si>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</si>
  <si>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</si>
  <si>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</si>
  <si>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</si>
  <si>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</si>
  <si>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</si>
  <si>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</si>
  <si>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</si>
  <si>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</si>
  <si>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</si>
  <si>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</si>
  <si>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</si>
  <si>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</si>
  <si>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</si>
  <si>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</si>
  <si>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</si>
  <si>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</si>
  <si>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</si>
  <si>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</si>
  <si>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</si>
  <si>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</si>
  <si>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</si>
  <si>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</si>
  <si>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</si>
  <si>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</si>
  <si>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</si>
  <si>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</si>
  <si>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</si>
  <si>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</si>
  <si>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</si>
  <si>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</si>
  <si>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</si>
  <si>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</si>
  <si>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</si>
  <si>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</si>
  <si>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</si>
  <si>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</si>
  <si>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</si>
  <si>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</si>
  <si>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</si>
  <si>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</si>
  <si>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</si>
  <si>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</si>
  <si>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</si>
  <si>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</si>
  <si>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</si>
  <si>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</si>
  <si>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</si>
  <si>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</si>
  <si>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</si>
  <si>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</si>
  <si>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</si>
  <si>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</si>
  <si>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</si>
  <si>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</si>
  <si>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</si>
  <si>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</si>
  <si>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</si>
  <si>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</si>
  <si>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</si>
  <si>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</si>
  <si>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</si>
  <si>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</si>
  <si>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</si>
  <si>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</si>
  <si>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</si>
  <si>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</si>
  <si>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</si>
  <si>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</si>
  <si>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</si>
  <si>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</si>
  <si>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</si>
  <si>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</si>
  <si>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</si>
  <si>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</si>
  <si>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</si>
  <si>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</si>
  <si>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</si>
  <si>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</si>
  <si>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</si>
  <si>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</si>
  <si>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</si>
  <si>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</si>
  <si>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</si>
  <si>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</si>
  <si>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</si>
  <si>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</si>
  <si>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</si>
  <si>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</si>
  <si>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</si>
  <si>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</si>
  <si>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</si>
  <si>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</si>
  <si>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</si>
  <si>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</si>
  <si>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</si>
  <si>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</si>
  <si>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</si>
  <si>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</si>
  <si>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</si>
  <si>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</si>
  <si>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</si>
  <si>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</si>
  <si>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</si>
  <si>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</si>
  <si>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</si>
  <si>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</si>
  <si>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</si>
  <si>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</si>
  <si>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</si>
  <si>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</si>
  <si>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</si>
  <si>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</si>
  <si>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</si>
  <si>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</si>
  <si>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</si>
  <si>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</si>
  <si>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</si>
  <si>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</si>
  <si>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</si>
  <si>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</si>
  <si>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</si>
  <si>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</si>
  <si>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</si>
  <si>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</si>
  <si>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</si>
  <si>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</si>
  <si>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</si>
  <si>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</si>
  <si>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</si>
  <si>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</si>
  <si>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</si>
  <si>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</si>
  <si>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</si>
  <si>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</si>
  <si>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</si>
  <si>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</si>
  <si>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</si>
  <si>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</si>
  <si>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</si>
  <si>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</si>
  <si>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</si>
  <si>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</si>
  <si>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</si>
  <si>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</si>
  <si>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</si>
  <si>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</si>
  <si>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</si>
  <si>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</si>
  <si>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</si>
  <si>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</si>
  <si>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</si>
  <si>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</si>
  <si>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</si>
  <si>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</si>
  <si>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</si>
  <si>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</si>
  <si>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</si>
  <si>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</si>
  <si>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</si>
  <si>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</si>
  <si>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</si>
  <si>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</si>
  <si>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</si>
  <si>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</si>
  <si>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</si>
  <si>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</si>
  <si>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</si>
  <si>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</si>
  <si>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</si>
  <si>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</si>
  <si>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</si>
  <si>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</si>
  <si>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</si>
  <si>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</si>
  <si>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</si>
  <si>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</si>
  <si>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</si>
  <si>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</si>
  <si>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</si>
  <si>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</si>
  <si>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</si>
  <si>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</si>
  <si>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</si>
  <si>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</si>
  <si>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</si>
  <si>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</si>
  <si>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</si>
  <si>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</si>
  <si>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</si>
  <si>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</si>
  <si>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</si>
  <si>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</si>
  <si>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</si>
  <si>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</si>
  <si>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</si>
  <si>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</si>
  <si>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</si>
  <si>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</si>
  <si>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</si>
  <si>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</si>
  <si>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</si>
  <si>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</si>
  <si>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</si>
  <si>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</si>
  <si>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</si>
  <si>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</si>
  <si>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</si>
  <si>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</si>
  <si>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</si>
  <si>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</si>
  <si>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</si>
  <si>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</si>
  <si>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</si>
  <si>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</si>
  <si>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</si>
  <si>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</si>
  <si>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</si>
  <si>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</si>
  <si>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</si>
  <si>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</si>
  <si>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</si>
  <si>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</si>
  <si>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</si>
  <si>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</si>
  <si>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</si>
  <si>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</si>
  <si>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</si>
  <si>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</si>
  <si>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</si>
  <si>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</si>
  <si>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</si>
  <si>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</si>
  <si>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</si>
  <si>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</si>
  <si>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</si>
  <si>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</si>
  <si>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</si>
  <si>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</si>
  <si>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</si>
  <si>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</si>
  <si>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</si>
  <si>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</si>
  <si>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</si>
  <si>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</si>
  <si>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</si>
  <si>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</si>
  <si>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</si>
  <si>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</si>
  <si>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</si>
  <si>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</si>
  <si>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</si>
  <si>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</si>
  <si>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</si>
  <si>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</si>
  <si>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</si>
  <si>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</si>
  <si>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</si>
  <si>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</si>
  <si>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</si>
  <si>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</si>
  <si>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</si>
  <si>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</si>
  <si>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</si>
  <si>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</si>
  <si>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</si>
  <si>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</si>
  <si>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</si>
  <si>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</si>
  <si>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</si>
  <si>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</si>
  <si>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</si>
  <si>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</si>
  <si>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</si>
  <si>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</si>
  <si>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</si>
  <si>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</si>
  <si>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</si>
  <si>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</si>
  <si>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</si>
  <si>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</si>
  <si>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</si>
  <si>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</si>
  <si>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</si>
  <si>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</si>
  <si>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</si>
  <si>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</si>
  <si>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</si>
  <si>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</si>
  <si>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</si>
  <si>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</si>
  <si>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</si>
  <si>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</si>
  <si>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</si>
  <si>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</si>
  <si>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</si>
  <si>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</si>
  <si>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</si>
  <si>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</si>
  <si>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</si>
  <si>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</si>
  <si>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</si>
  <si>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</si>
  <si>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</si>
  <si>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</si>
  <si>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</si>
  <si>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</si>
  <si>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</si>
  <si>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</si>
  <si>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</si>
  <si>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</si>
  <si>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</si>
  <si>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</si>
  <si>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</si>
  <si>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</si>
  <si>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</si>
  <si>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</si>
  <si>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</si>
  <si>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</si>
  <si>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</si>
  <si>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</si>
  <si>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</si>
  <si>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</si>
  <si>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</si>
  <si>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</si>
  <si>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</si>
  <si>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</si>
  <si>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</si>
  <si>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</si>
  <si>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</si>
  <si>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</si>
  <si>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</si>
  <si>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</si>
  <si>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</si>
  <si>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</si>
  <si>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</si>
  <si>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</si>
  <si>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</si>
  <si>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</si>
  <si>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</si>
  <si>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</si>
  <si>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</si>
  <si>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</si>
  <si>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</si>
  <si>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</si>
  <si>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</si>
  <si>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</si>
  <si>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</si>
  <si>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</si>
  <si>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</si>
  <si>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</si>
  <si>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</si>
  <si>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</si>
  <si>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</si>
  <si>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</si>
  <si>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</si>
  <si>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</si>
  <si>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</si>
  <si>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</si>
  <si>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</si>
  <si>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</si>
  <si>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</si>
  <si>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</si>
  <si>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</si>
  <si>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</si>
  <si>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</si>
  <si>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</si>
  <si>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</si>
  <si>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</si>
  <si>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</si>
  <si>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</si>
  <si>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</si>
  <si>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</si>
  <si>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</si>
  <si>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</si>
  <si>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</si>
  <si>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</si>
  <si>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</si>
  <si>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</si>
  <si>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</si>
  <si>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</si>
  <si>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</si>
  <si>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</si>
  <si>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</si>
  <si>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</si>
  <si>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</si>
  <si>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</si>
  <si>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</si>
  <si>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</si>
  <si>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</si>
  <si>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</si>
  <si>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</si>
  <si>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</si>
  <si>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</si>
  <si>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</si>
  <si>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</si>
  <si>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</si>
  <si>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</si>
  <si>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</si>
  <si>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</si>
  <si>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</si>
  <si>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</si>
  <si>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</si>
  <si>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</si>
  <si>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</si>
  <si>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</si>
  <si>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</si>
  <si>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</si>
  <si>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</si>
  <si>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</si>
  <si>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</si>
  <si>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</si>
  <si>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</si>
  <si>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</si>
  <si>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</si>
  <si>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</si>
  <si>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</si>
  <si>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</si>
  <si>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</si>
  <si>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</si>
  <si>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</si>
  <si>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</si>
  <si>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</si>
  <si>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</si>
  <si>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</si>
  <si>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</si>
  <si>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</si>
  <si>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</si>
  <si>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</si>
  <si>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</si>
  <si>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</si>
  <si>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</si>
  <si>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</si>
  <si>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</si>
  <si>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</si>
  <si>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</si>
  <si>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</si>
  <si>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</si>
  <si>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</si>
  <si>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</si>
  <si>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</si>
  <si>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</si>
  <si>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</si>
  <si>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</si>
  <si>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</si>
  <si>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</si>
  <si>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</si>
  <si>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</si>
  <si>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</si>
  <si>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</si>
  <si>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</si>
  <si>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</si>
  <si>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</si>
  <si>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</si>
  <si>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</si>
  <si>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</si>
  <si>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</si>
  <si>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</si>
  <si>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</si>
  <si>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</si>
  <si>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</si>
  <si>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</si>
  <si>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</si>
  <si>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</si>
  <si>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</si>
  <si>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</si>
  <si>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</si>
  <si>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</si>
  <si>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</si>
  <si>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</si>
  <si>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</si>
  <si>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</si>
  <si>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</si>
  <si>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</si>
  <si>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</si>
  <si>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</si>
  <si>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</si>
  <si>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</si>
  <si>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</si>
  <si>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</si>
  <si>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</si>
  <si>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</si>
  <si>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</si>
  <si>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</si>
  <si>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</si>
  <si>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</si>
  <si>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</si>
  <si>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</si>
  <si>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</si>
  <si>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</si>
  <si>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</si>
  <si>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</si>
  <si>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</si>
  <si>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</si>
  <si>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</si>
  <si>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</si>
  <si>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</si>
  <si>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</si>
  <si>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</si>
  <si>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</si>
  <si>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</si>
  <si>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</si>
  <si>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</si>
  <si>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</si>
  <si>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</si>
  <si>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</si>
  <si>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</si>
  <si>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</si>
  <si>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</si>
  <si>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</si>
  <si>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</si>
  <si>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</si>
  <si>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</si>
  <si>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</si>
  <si>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</si>
  <si>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</si>
  <si>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</si>
  <si>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</si>
  <si>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</si>
  <si>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</si>
  <si>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</si>
  <si>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</si>
  <si>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</si>
  <si>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</si>
  <si>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</si>
  <si>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</si>
  <si>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</si>
  <si>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</si>
  <si>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</si>
  <si>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</si>
  <si>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</si>
  <si>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</si>
  <si>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</si>
  <si>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</si>
  <si>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</si>
  <si>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</si>
  <si>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</si>
  <si>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</si>
  <si>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</si>
  <si>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</si>
  <si>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</si>
  <si>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</si>
  <si>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</si>
  <si>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</si>
  <si>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</si>
  <si>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</si>
  <si>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</si>
  <si>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</si>
  <si>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</si>
  <si>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</si>
  <si>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</si>
  <si>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</si>
  <si>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</si>
  <si>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</si>
  <si>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</si>
  <si>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</si>
  <si>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</si>
  <si>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</si>
  <si>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</si>
  <si>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</si>
  <si>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</si>
  <si>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</si>
  <si>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</si>
  <si>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</si>
  <si>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</si>
  <si>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</si>
  <si>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</si>
  <si>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</si>
  <si>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</si>
  <si>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</si>
  <si>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</si>
  <si>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</si>
  <si>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</si>
  <si>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</si>
  <si>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</si>
  <si>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</si>
  <si>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</si>
  <si>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</si>
  <si>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</si>
  <si>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</si>
  <si>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</si>
  <si>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</si>
  <si>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</si>
  <si>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</si>
  <si>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</si>
  <si>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</si>
  <si>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</si>
  <si>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</si>
  <si>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</si>
  <si>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</si>
  <si>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</si>
  <si>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</si>
  <si>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</si>
  <si>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</si>
  <si>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</si>
  <si>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</si>
  <si>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</si>
  <si>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</si>
  <si>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</si>
  <si>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</si>
  <si>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</si>
  <si>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</si>
  <si>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</si>
  <si>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</si>
  <si>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</si>
  <si>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</si>
  <si>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</si>
  <si>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</si>
  <si>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</si>
  <si>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</si>
  <si>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</si>
  <si>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</si>
  <si>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</si>
  <si>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</si>
  <si>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</si>
  <si>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</si>
  <si>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</si>
  <si>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</si>
  <si>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</si>
  <si>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</si>
  <si>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</si>
  <si>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</si>
  <si>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</si>
  <si>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</si>
  <si>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</si>
  <si>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</si>
  <si>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</si>
  <si>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</si>
  <si>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</si>
  <si>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</si>
  <si>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</si>
  <si>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</si>
  <si>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</si>
  <si>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</si>
  <si>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</si>
  <si>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</si>
  <si>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</si>
  <si>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</si>
  <si>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</si>
  <si>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</si>
  <si>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</si>
  <si>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</si>
  <si>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</si>
  <si>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</si>
  <si>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</si>
  <si>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</si>
  <si>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</si>
  <si>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</si>
  <si>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</si>
  <si>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</si>
  <si>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</si>
  <si>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</si>
  <si>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</si>
  <si>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</si>
  <si>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</si>
  <si>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</si>
  <si>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</si>
  <si>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</si>
  <si>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</si>
  <si>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</si>
  <si>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</si>
  <si>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</si>
  <si>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</si>
  <si>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</si>
  <si>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</si>
  <si>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</si>
  <si>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</si>
  <si>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</si>
  <si>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</si>
  <si>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</si>
  <si>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</si>
  <si>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</si>
  <si>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</si>
  <si>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</si>
  <si>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</si>
  <si>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</si>
  <si>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</si>
  <si>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</si>
  <si>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</si>
  <si>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</si>
  <si>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</si>
  <si>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</si>
  <si>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</si>
  <si>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</si>
  <si>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</si>
  <si>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</si>
  <si>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</si>
  <si>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</si>
  <si>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</si>
  <si>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</si>
  <si>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</si>
  <si>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</si>
  <si>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</si>
  <si>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</si>
  <si>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</si>
  <si>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</si>
  <si>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</si>
  <si>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</si>
  <si>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</si>
  <si>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</si>
  <si>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</si>
  <si>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</si>
  <si>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</si>
  <si>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</si>
  <si>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</si>
  <si>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</si>
  <si>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</si>
  <si>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</si>
  <si>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</si>
  <si>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</si>
  <si>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</si>
  <si>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</si>
  <si>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</si>
  <si>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</si>
  <si>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</si>
  <si>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</si>
  <si>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</si>
  <si>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</si>
  <si>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</si>
  <si>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</si>
  <si>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</si>
  <si>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</si>
  <si>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</si>
  <si>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</si>
  <si>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</si>
  <si>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</si>
  <si>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</si>
  <si>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</si>
  <si>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</si>
  <si>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</si>
  <si>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</si>
  <si>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</si>
  <si>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</si>
  <si>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</si>
  <si>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</si>
  <si>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</si>
  <si>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</si>
  <si>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</si>
  <si>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</si>
  <si>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</si>
  <si>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</si>
  <si>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</si>
  <si>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</si>
  <si>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</si>
  <si>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</si>
  <si>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</si>
  <si>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</si>
  <si>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</si>
  <si>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</si>
  <si>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</si>
  <si>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</si>
  <si>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</si>
  <si>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</si>
  <si>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</si>
  <si>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</si>
  <si>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</si>
  <si>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</si>
  <si>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</si>
  <si>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</si>
  <si>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</si>
  <si>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</si>
  <si>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</si>
  <si>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</si>
  <si>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</si>
  <si>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</si>
  <si>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</si>
  <si>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</si>
  <si>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</si>
  <si>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</si>
  <si>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</si>
  <si>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</si>
  <si>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</si>
  <si>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</si>
  <si>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</si>
  <si>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</si>
  <si>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</si>
  <si>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</si>
  <si>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</si>
  <si>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</si>
  <si>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</si>
  <si>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</si>
  <si>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</si>
  <si>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</si>
  <si>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</si>
  <si>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</si>
  <si>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</si>
  <si>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</si>
  <si>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</si>
  <si>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</si>
  <si>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</si>
  <si>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</si>
  <si>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</si>
  <si>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</si>
  <si>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</si>
  <si>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</si>
  <si>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</si>
  <si>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</si>
  <si>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</si>
  <si>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</si>
  <si>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</si>
  <si>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</si>
  <si>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</si>
  <si>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</si>
  <si>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</si>
  <si>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</si>
  <si>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</si>
  <si>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</si>
  <si>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</si>
  <si>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</si>
  <si>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</si>
  <si>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</si>
  <si>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</si>
  <si>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</si>
  <si>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</si>
  <si>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</si>
  <si>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</si>
  <si>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</si>
  <si>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</si>
  <si>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</si>
  <si>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</si>
  <si>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</si>
  <si>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</si>
  <si>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</si>
  <si>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</si>
  <si>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</si>
  <si>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</si>
  <si>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</si>
  <si>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</si>
  <si>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</si>
  <si>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</si>
  <si>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</si>
  <si>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</si>
  <si>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</si>
  <si>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</si>
  <si>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</si>
  <si>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</si>
  <si>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</si>
  <si>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</si>
  <si>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</si>
  <si>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</si>
  <si>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</si>
  <si>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</si>
  <si>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</si>
  <si>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</si>
  <si>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</si>
  <si>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</si>
  <si>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</si>
  <si>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</si>
  <si>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</si>
  <si>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</si>
  <si>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</si>
  <si>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</si>
  <si>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</si>
  <si>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</si>
  <si>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</si>
  <si>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</si>
  <si>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</si>
  <si>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</si>
  <si>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</si>
  <si>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</si>
  <si>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</si>
  <si>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</si>
  <si>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</si>
  <si>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</si>
  <si>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</si>
  <si>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</si>
  <si>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</si>
  <si>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</si>
  <si>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</si>
  <si>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</si>
  <si>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</si>
  <si>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</si>
  <si>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</si>
  <si>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</si>
  <si>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</si>
  <si>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</si>
  <si>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</si>
  <si>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</si>
  <si>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</si>
  <si>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</si>
  <si>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</si>
  <si>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</si>
  <si>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</si>
  <si>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</si>
  <si>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</si>
  <si>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</si>
  <si>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</si>
  <si>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</si>
  <si>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</si>
  <si>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</si>
  <si>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</si>
  <si>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</si>
  <si>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</si>
  <si>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</si>
  <si>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</si>
  <si>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</si>
  <si>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</si>
  <si>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</si>
  <si>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</si>
  <si>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</si>
  <si>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</si>
  <si>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</si>
  <si>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</si>
  <si>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</si>
  <si>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</si>
  <si>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</si>
  <si>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</si>
  <si>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</si>
  <si>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</si>
  <si>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</si>
  <si>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</si>
  <si>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</si>
  <si>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</si>
  <si>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</si>
  <si>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</si>
  <si>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</si>
  <si>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</si>
  <si>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</si>
  <si>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</si>
  <si>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</si>
  <si>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</si>
  <si>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</si>
  <si>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</si>
  <si>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</si>
  <si>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</si>
  <si>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</si>
  <si>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</si>
  <si>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</si>
  <si>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</si>
  <si>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</si>
  <si>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</si>
  <si>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</si>
  <si>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</si>
  <si>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</si>
  <si>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</si>
  <si>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</si>
  <si>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</si>
  <si>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</si>
  <si>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</si>
  <si>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</si>
  <si>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</si>
  <si>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</si>
  <si>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</si>
  <si>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</si>
  <si>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</si>
  <si>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</si>
  <si>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</si>
  <si>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</si>
  <si>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</si>
  <si>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</si>
  <si>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</si>
  <si>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</si>
  <si>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</si>
  <si>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</si>
  <si>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</si>
  <si>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</si>
  <si>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</si>
  <si>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</si>
  <si>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</si>
  <si>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</si>
  <si>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</si>
  <si>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</si>
  <si>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</si>
  <si>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</si>
  <si>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</si>
  <si>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</si>
  <si>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</si>
  <si>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</si>
  <si>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</si>
  <si>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</si>
  <si>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</si>
  <si>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</si>
  <si>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</si>
  <si>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</si>
  <si>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</si>
  <si>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</si>
  <si>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</si>
  <si>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</si>
  <si>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</si>
  <si>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</si>
  <si>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</si>
  <si>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</si>
  <si>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</si>
  <si>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</si>
  <si>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</si>
  <si>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</si>
  <si>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</si>
  <si>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</si>
  <si>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</si>
  <si>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</si>
  <si>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</si>
  <si>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</si>
  <si>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</si>
  <si>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</si>
  <si>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</si>
  <si>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</si>
  <si>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</si>
  <si>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</si>
  <si>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</si>
  <si>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</si>
  <si>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</si>
  <si>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</si>
  <si>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</si>
  <si>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</si>
  <si>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</si>
  <si>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</si>
  <si>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</si>
  <si>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</si>
  <si>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</si>
  <si>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</si>
  <si>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</si>
  <si>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</si>
  <si>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</si>
  <si>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</si>
  <si>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</si>
  <si>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</si>
  <si>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</si>
  <si>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</si>
  <si>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</si>
  <si>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</si>
  <si>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</si>
  <si>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</si>
  <si>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</si>
  <si>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</si>
  <si>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</si>
  <si>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</si>
  <si>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</si>
  <si>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</si>
  <si>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</si>
  <si>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</si>
  <si>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</si>
  <si>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</si>
  <si>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</si>
  <si>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</si>
  <si>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</si>
  <si>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</si>
  <si>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</si>
  <si>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</si>
  <si>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</si>
  <si>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</si>
  <si>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</si>
  <si>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</si>
  <si>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</si>
  <si>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</si>
  <si>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</si>
  <si>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</si>
  <si>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</si>
  <si>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</si>
  <si>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</si>
  <si>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</si>
  <si>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</si>
  <si>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</si>
  <si>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</si>
  <si>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</si>
  <si>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</si>
  <si>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</si>
  <si>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</si>
  <si>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</si>
  <si>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</si>
  <si>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</si>
  <si>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</si>
  <si>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</si>
  <si>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</si>
  <si>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</si>
  <si>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</si>
  <si>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</si>
  <si>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</si>
  <si>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</si>
  <si>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</si>
  <si>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</si>
  <si>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</si>
  <si>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</si>
  <si>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</si>
  <si>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</si>
  <si>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</si>
  <si>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</si>
  <si>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</si>
  <si>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</si>
  <si>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</si>
  <si>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</si>
  <si>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</si>
  <si>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</si>
  <si>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</si>
  <si>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</si>
  <si>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</si>
  <si>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</si>
  <si>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</si>
  <si>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</si>
  <si>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</si>
  <si>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</si>
  <si>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</si>
  <si>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</si>
  <si>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</si>
  <si>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</si>
  <si>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</si>
  <si>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</si>
  <si>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</si>
  <si>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</si>
  <si>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</si>
  <si>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</si>
  <si>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</si>
  <si>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</si>
  <si>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</si>
  <si>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</si>
  <si>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</si>
  <si>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</si>
  <si>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</si>
  <si>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</si>
  <si>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</si>
  <si>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</si>
  <si>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</si>
  <si>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</si>
  <si>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</si>
  <si>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</si>
  <si>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</si>
  <si>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</si>
  <si>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</si>
  <si>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</si>
  <si>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</si>
  <si>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</si>
  <si>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</si>
  <si>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</si>
  <si>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</si>
  <si>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</si>
  <si>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</si>
  <si>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</si>
  <si>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</si>
  <si>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</si>
  <si>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</si>
  <si>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</si>
  <si>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</si>
  <si>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</si>
  <si>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</si>
  <si>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</si>
  <si>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</si>
  <si>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</si>
  <si>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</si>
  <si>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</si>
  <si>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</si>
  <si>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</si>
  <si>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</si>
  <si>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</si>
  <si>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</si>
  <si>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</si>
  <si>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</si>
  <si>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</si>
  <si>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</si>
  <si>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</si>
  <si>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</si>
  <si>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</si>
  <si>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</si>
  <si>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</si>
  <si>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</si>
  <si>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</si>
  <si>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</si>
  <si>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</si>
  <si>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</si>
  <si>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</si>
  <si>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</si>
  <si>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</si>
  <si>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</si>
  <si>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</si>
  <si>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</si>
  <si>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</si>
  <si>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</si>
  <si>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</si>
  <si>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</si>
  <si>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</si>
  <si>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</si>
  <si>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</si>
  <si>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</si>
  <si>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</si>
  <si>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</si>
  <si>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</si>
  <si>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</si>
  <si>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</si>
  <si>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</si>
  <si>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</si>
  <si>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</si>
  <si>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</si>
  <si>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</si>
  <si>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</si>
  <si>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</si>
  <si>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</si>
  <si>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</si>
  <si>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</si>
  <si>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</si>
  <si>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</si>
  <si>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</si>
  <si>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</si>
  <si>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</si>
  <si>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</si>
  <si>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</si>
  <si>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</si>
  <si>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</si>
  <si>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</si>
  <si>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</si>
  <si>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</si>
  <si>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</si>
  <si>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</si>
  <si>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</si>
  <si>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</si>
  <si>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</si>
  <si>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</si>
  <si>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</si>
  <si>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</si>
  <si>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</si>
  <si>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</si>
  <si>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</si>
  <si>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</si>
  <si>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</si>
  <si>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</si>
  <si>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</si>
  <si>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</si>
  <si>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</si>
  <si>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</si>
  <si>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</si>
  <si>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</si>
  <si>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</si>
  <si>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</si>
  <si>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</si>
  <si>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</si>
  <si>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</si>
  <si>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</si>
  <si>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</si>
  <si>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</si>
  <si>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</si>
  <si>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</si>
  <si>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</si>
  <si>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</si>
  <si>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</si>
  <si>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</si>
  <si>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</si>
  <si>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</si>
  <si>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</si>
  <si>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</si>
  <si>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</si>
  <si>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</si>
  <si>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</si>
  <si>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</si>
  <si>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</si>
  <si>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</si>
  <si>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</si>
  <si>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</si>
  <si>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</si>
  <si>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</si>
  <si>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</si>
  <si>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</si>
  <si>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</si>
  <si>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</si>
  <si>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</si>
  <si>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</si>
  <si>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</si>
  <si>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</si>
  <si>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</si>
  <si>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</si>
  <si>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</si>
  <si>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</si>
  <si>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</si>
  <si>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</si>
  <si>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</si>
  <si>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</si>
  <si>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</si>
  <si>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</si>
  <si>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</si>
  <si>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</si>
  <si>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</si>
  <si>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</si>
  <si>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</si>
  <si>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</si>
  <si>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</si>
  <si>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</si>
  <si>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</si>
  <si>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</si>
  <si>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</si>
  <si>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</si>
  <si>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</si>
  <si>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</si>
  <si>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</si>
  <si>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</si>
  <si>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</si>
  <si>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</si>
  <si>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</si>
  <si>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</si>
  <si>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</si>
  <si>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</si>
  <si>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</si>
  <si>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</si>
  <si>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</si>
  <si>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</si>
  <si>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</si>
  <si>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</si>
  <si>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</si>
  <si>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</si>
  <si>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</si>
  <si>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</si>
  <si>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</si>
  <si>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</si>
  <si>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</si>
  <si>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</si>
  <si>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</si>
  <si>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</si>
  <si>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</si>
  <si>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</si>
  <si>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</si>
  <si>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</si>
  <si>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</si>
  <si>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</si>
  <si>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</si>
  <si>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</si>
  <si>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</si>
  <si>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</si>
  <si>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</si>
  <si>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</si>
  <si>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</si>
  <si>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</si>
  <si>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</si>
  <si>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</si>
  <si>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</si>
  <si>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</si>
  <si>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</si>
  <si>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</si>
  <si>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</si>
  <si>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</si>
  <si>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</si>
  <si>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</si>
  <si>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</si>
  <si>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</si>
  <si>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</si>
  <si>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</si>
  <si>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</si>
  <si>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</si>
  <si>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</si>
  <si>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</si>
  <si>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</si>
  <si>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</si>
  <si>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</si>
  <si>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</si>
  <si>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</si>
  <si>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</si>
  <si>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</si>
  <si>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</si>
  <si>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</si>
  <si>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</si>
  <si>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</si>
  <si>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</si>
  <si>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</si>
  <si>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</si>
  <si>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</si>
  <si>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</si>
  <si>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</si>
  <si>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</si>
  <si>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</si>
  <si>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</si>
  <si>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</si>
  <si>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</si>
  <si>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</si>
  <si>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</si>
  <si>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</si>
  <si>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</si>
  <si>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</si>
  <si>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</si>
  <si>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</si>
  <si>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</si>
  <si>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</si>
  <si>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</si>
  <si>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</si>
  <si>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</si>
  <si>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</si>
  <si>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</si>
  <si>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</si>
  <si>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</si>
  <si>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</si>
  <si>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</si>
  <si>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</si>
  <si>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</si>
  <si>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</si>
  <si>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</si>
  <si>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</si>
  <si>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</si>
  <si>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</si>
  <si>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</si>
  <si>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</si>
  <si>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</si>
  <si>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</si>
  <si>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</si>
  <si>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</si>
  <si>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</si>
  <si>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</si>
  <si>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</si>
  <si>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</si>
  <si>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</si>
  <si>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</si>
  <si>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</si>
  <si>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</si>
  <si>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</si>
  <si>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</si>
  <si>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</si>
  <si>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</si>
  <si>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</si>
  <si>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</si>
  <si>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</si>
  <si>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</si>
  <si>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</si>
  <si>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</si>
  <si>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</si>
  <si>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</si>
  <si>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</si>
  <si>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</si>
  <si>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</si>
  <si>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</si>
  <si>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</si>
  <si>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</si>
  <si>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</si>
  <si>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</si>
  <si>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</si>
  <si>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</si>
  <si>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</si>
  <si>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</si>
  <si>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</si>
  <si>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</si>
  <si>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</si>
  <si>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</si>
  <si>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</si>
  <si>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</si>
  <si>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</si>
  <si>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</si>
  <si>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</si>
  <si>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</si>
  <si>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</si>
  <si>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</si>
  <si>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</si>
  <si>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</si>
  <si>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</si>
  <si>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</si>
  <si>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</si>
  <si>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</si>
  <si>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</si>
  <si>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</si>
  <si>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</si>
  <si>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</si>
  <si>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</si>
  <si>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</si>
  <si>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</si>
  <si>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</si>
  <si>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</si>
  <si>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</si>
  <si>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</si>
  <si>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</si>
  <si>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</si>
  <si>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</si>
  <si>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</si>
  <si>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</si>
  <si>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</si>
  <si>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</si>
  <si>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</si>
  <si>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</si>
  <si>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</si>
  <si>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</si>
  <si>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</si>
  <si>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</si>
  <si>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</si>
  <si>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</si>
  <si>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</si>
  <si>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</si>
  <si>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</si>
  <si>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</si>
  <si>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</si>
  <si>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</si>
  <si>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</si>
  <si>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</si>
  <si>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</si>
  <si>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</si>
  <si>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</si>
  <si>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</si>
  <si>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</si>
  <si>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</si>
  <si>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</si>
  <si>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</si>
  <si>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</si>
  <si>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</si>
  <si>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</si>
  <si>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</si>
  <si>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</si>
  <si>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</si>
  <si>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</si>
  <si>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</si>
  <si>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</si>
  <si>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</si>
  <si>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</si>
  <si>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</si>
  <si>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</si>
  <si>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</si>
  <si>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</si>
  <si>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</si>
  <si>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</si>
  <si>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</si>
  <si>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</si>
  <si>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</si>
  <si>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</si>
  <si>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</si>
  <si>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</si>
  <si>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</si>
  <si>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</si>
  <si>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</si>
  <si>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</si>
  <si>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</si>
  <si>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</si>
  <si>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</si>
  <si>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</si>
  <si>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</si>
  <si>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</si>
  <si>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</si>
  <si>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</si>
  <si>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</si>
  <si>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</si>
  <si>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</si>
  <si>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</si>
  <si>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</si>
  <si>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</si>
  <si>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</si>
  <si>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</si>
  <si>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</si>
  <si>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</si>
  <si>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</si>
  <si>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</si>
  <si>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</si>
  <si>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</si>
  <si>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</si>
  <si>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</si>
  <si>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</si>
  <si>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</si>
  <si>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</si>
  <si>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</si>
  <si>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</si>
  <si>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</si>
  <si>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</si>
  <si>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</si>
  <si>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</si>
  <si>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</si>
  <si>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</si>
  <si>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</si>
  <si>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</si>
  <si>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</si>
  <si>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</si>
  <si>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</si>
  <si>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</si>
  <si>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</si>
  <si>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</si>
  <si>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</si>
  <si>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</si>
  <si>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</si>
  <si>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</si>
  <si>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</si>
  <si>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</si>
  <si>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</si>
  <si>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</si>
  <si>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</si>
  <si>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</si>
  <si>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</si>
  <si>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</si>
  <si>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</si>
  <si>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</si>
  <si>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</si>
  <si>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</si>
  <si>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</si>
  <si>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</si>
  <si>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</si>
  <si>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</si>
  <si>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</si>
  <si>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</si>
  <si>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</si>
  <si>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</si>
  <si>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</si>
  <si>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</si>
  <si>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</si>
  <si>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</si>
  <si>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</si>
  <si>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</si>
  <si>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</si>
  <si>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</si>
  <si>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</si>
  <si>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</si>
  <si>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</si>
  <si>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</si>
  <si>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</si>
  <si>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</si>
  <si>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</si>
  <si>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</si>
  <si>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</si>
  <si>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</si>
  <si>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</si>
  <si>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</si>
  <si>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</si>
  <si>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</si>
  <si>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</si>
  <si>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</si>
  <si>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</si>
  <si>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</si>
  <si>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</si>
  <si>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</si>
  <si>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</si>
  <si>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</si>
  <si>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</si>
  <si>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</si>
  <si>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</si>
  <si>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</si>
  <si>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</si>
  <si>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</si>
  <si>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</si>
  <si>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</si>
  <si>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</si>
  <si>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</si>
  <si>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</si>
  <si>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</si>
  <si>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</si>
  <si>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</si>
  <si>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</si>
  <si>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</si>
  <si>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</si>
  <si>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</si>
  <si>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</si>
  <si>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</si>
  <si>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</si>
  <si>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</si>
  <si>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</si>
  <si>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</si>
  <si>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</si>
  <si>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</si>
  <si>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</si>
  <si>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</si>
  <si>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</si>
  <si>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</si>
  <si>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</si>
  <si>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</si>
  <si>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</si>
  <si>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</si>
  <si>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</si>
  <si>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</si>
  <si>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</si>
  <si>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</si>
  <si>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</si>
  <si>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</si>
  <si>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</si>
  <si>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</si>
  <si>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</si>
  <si>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</si>
  <si>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</si>
  <si>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</si>
  <si>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</si>
  <si>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</si>
  <si>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</si>
  <si>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</si>
  <si>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</si>
  <si>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</si>
  <si>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</si>
  <si>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</si>
  <si>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</si>
  <si>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</si>
  <si>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</si>
  <si>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</si>
  <si>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</si>
  <si>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</si>
  <si>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</si>
  <si>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</si>
  <si>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</si>
  <si>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</si>
  <si>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</si>
  <si>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</si>
  <si>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</si>
  <si>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</si>
  <si>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</si>
  <si>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</si>
  <si>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</si>
  <si>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</si>
  <si>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</si>
  <si>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</si>
  <si>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</si>
  <si>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</si>
  <si>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</si>
  <si>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</si>
  <si>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</si>
  <si>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</si>
  <si>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</si>
  <si>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</si>
  <si>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</si>
  <si>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</si>
  <si>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</si>
  <si>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</si>
  <si>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</si>
  <si>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</si>
  <si>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</si>
  <si>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</si>
  <si>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</si>
  <si>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</si>
  <si>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</si>
  <si>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</si>
  <si>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</si>
  <si>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</si>
  <si>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</si>
  <si>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</si>
  <si>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</si>
  <si>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</si>
  <si>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</si>
  <si>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</si>
  <si>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</si>
  <si>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</si>
  <si>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</si>
  <si>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</si>
  <si>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</si>
  <si>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</si>
  <si>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</si>
  <si>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</si>
  <si>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</si>
  <si>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</si>
  <si>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</si>
  <si>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</si>
  <si>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</si>
  <si>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</si>
  <si>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</si>
  <si>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</si>
  <si>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</si>
  <si>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</si>
  <si>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</si>
  <si>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</si>
  <si>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</si>
  <si>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</si>
  <si>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</si>
  <si>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</si>
  <si>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</si>
  <si>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</si>
  <si>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</si>
  <si>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</si>
  <si>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</si>
  <si>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</si>
  <si>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</si>
  <si>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</si>
  <si>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</si>
  <si>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</si>
  <si>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</si>
  <si>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</si>
  <si>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</si>
  <si>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</si>
  <si>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</si>
  <si>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</si>
  <si>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</si>
  <si>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</si>
  <si>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</si>
  <si>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</si>
  <si>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</si>
  <si>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</si>
  <si>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</si>
  <si>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</si>
  <si>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</si>
  <si>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</si>
  <si>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</si>
  <si>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</si>
  <si>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</si>
  <si>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</si>
  <si>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</si>
  <si>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</si>
  <si>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</si>
  <si>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</si>
  <si>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</si>
  <si>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</si>
  <si>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</si>
  <si>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</si>
  <si>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</si>
  <si>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</si>
  <si>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</si>
  <si>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</si>
  <si>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</si>
  <si>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</si>
  <si>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</si>
  <si>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</si>
  <si>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</si>
  <si>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</si>
  <si>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</si>
  <si>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</si>
  <si>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</si>
  <si>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</si>
  <si>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</si>
  <si>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</si>
  <si>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</si>
  <si>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</si>
  <si>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</si>
  <si>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</si>
  <si>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</si>
  <si>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</si>
  <si>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</si>
  <si>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</si>
  <si>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</si>
  <si>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</si>
  <si>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</si>
  <si>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</si>
  <si>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</si>
  <si>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</si>
  <si>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</si>
  <si>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</si>
  <si>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</si>
  <si>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</si>
  <si>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</si>
  <si>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</si>
  <si>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</si>
  <si>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</si>
  <si>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</si>
  <si>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</si>
  <si>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</si>
  <si>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</si>
  <si>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</si>
  <si>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</si>
  <si>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</si>
  <si>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</si>
  <si>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</si>
  <si>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</si>
  <si>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</si>
  <si>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</si>
  <si>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</si>
  <si>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</si>
  <si>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</si>
  <si>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</si>
  <si>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</si>
  <si>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</si>
  <si>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</si>
  <si>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</si>
  <si>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</si>
  <si>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</si>
  <si>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</si>
  <si>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</si>
  <si>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</si>
  <si>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</si>
  <si>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</si>
  <si>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</si>
  <si>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</si>
  <si>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</si>
  <si>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</si>
  <si>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</si>
  <si>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</si>
  <si>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</si>
  <si>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</si>
  <si>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</si>
  <si>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</si>
  <si>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</si>
  <si>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</si>
  <si>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</si>
  <si>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</si>
  <si>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</si>
  <si>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</si>
  <si>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</si>
  <si>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</si>
  <si>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</si>
  <si>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</si>
  <si>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</si>
  <si>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</si>
  <si>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</si>
  <si>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</si>
  <si>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</si>
  <si>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</si>
  <si>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</si>
  <si>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</si>
  <si>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</si>
  <si>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</si>
  <si>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</si>
  <si>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</si>
  <si>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</si>
  <si>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</si>
  <si>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</si>
  <si>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</si>
  <si>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</si>
  <si>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</si>
  <si>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</si>
  <si>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</si>
  <si>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</si>
  <si>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</si>
  <si>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</si>
  <si>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</si>
  <si>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</si>
  <si>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</si>
  <si>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</si>
  <si>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</si>
  <si>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</si>
  <si>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</si>
  <si>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</si>
  <si>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</si>
  <si>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</si>
  <si>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</si>
  <si>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</si>
  <si>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</si>
  <si>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</si>
  <si>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</si>
  <si>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</si>
  <si>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</si>
  <si>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</si>
  <si>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</si>
  <si>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</si>
  <si>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</si>
  <si>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</si>
  <si>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</si>
  <si>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</si>
  <si>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</si>
  <si>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</si>
  <si>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</si>
  <si>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</si>
  <si>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</si>
  <si>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</si>
  <si>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</si>
  <si>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</si>
  <si>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</si>
  <si>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</si>
  <si>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</si>
  <si>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</si>
  <si>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</si>
  <si>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</si>
  <si>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</si>
  <si>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</si>
  <si>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</si>
  <si>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</si>
  <si>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</si>
  <si>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</si>
  <si>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</si>
  <si>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</si>
  <si>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</si>
  <si>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</si>
  <si>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</si>
  <si>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</si>
  <si>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</si>
  <si>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</si>
  <si>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</si>
  <si>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</si>
  <si>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</si>
  <si>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</si>
  <si>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</si>
  <si>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</si>
  <si>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</si>
  <si>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</si>
  <si>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</si>
  <si>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</si>
  <si>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</si>
  <si>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</si>
  <si>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</si>
  <si>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</si>
  <si>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</si>
  <si>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</si>
  <si>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</si>
  <si>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</si>
  <si>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</si>
  <si>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</si>
  <si>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</si>
  <si>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</si>
  <si>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</si>
  <si>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</si>
  <si>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</si>
  <si>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</si>
  <si>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</si>
  <si>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</si>
  <si>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</si>
  <si>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</si>
  <si>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</si>
  <si>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</si>
  <si>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</si>
  <si>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</si>
  <si>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</si>
  <si>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</si>
  <si>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</si>
  <si>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</si>
  <si>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</si>
  <si>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</si>
  <si>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</si>
  <si>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</si>
  <si>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</si>
  <si>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</si>
  <si>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</si>
  <si>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</si>
  <si>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</si>
  <si>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</si>
  <si>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</si>
  <si>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</si>
  <si>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</si>
  <si>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</si>
  <si>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</si>
  <si>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</si>
  <si>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</si>
  <si>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</si>
  <si>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</si>
  <si>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</si>
  <si>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</si>
  <si>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</si>
  <si>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</si>
  <si>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</si>
  <si>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</si>
  <si>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</si>
  <si>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</si>
  <si>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</si>
  <si>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</si>
  <si>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</si>
  <si>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</si>
  <si>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</si>
  <si>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</si>
  <si>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</si>
  <si>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</si>
  <si>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</si>
  <si>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</si>
  <si>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</si>
  <si>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</si>
  <si>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</si>
  <si>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</si>
  <si>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</si>
  <si>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</si>
  <si>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</si>
  <si>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</si>
  <si>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</si>
  <si>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</si>
  <si>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</si>
  <si>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</si>
  <si>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</si>
  <si>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</si>
  <si>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</si>
  <si>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</si>
  <si>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</si>
  <si>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</si>
  <si>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</si>
  <si>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</si>
  <si>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</si>
  <si>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</si>
  <si>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</si>
  <si>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</si>
  <si>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</si>
  <si>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</si>
  <si>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</si>
  <si>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</si>
  <si>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</si>
  <si>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</si>
  <si>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</si>
  <si>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</si>
  <si>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</si>
  <si>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</si>
  <si>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</si>
  <si>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</si>
  <si>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</si>
  <si>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</si>
  <si>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</si>
  <si>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</si>
  <si>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</si>
  <si>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</si>
  <si>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</si>
  <si>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</si>
  <si>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</si>
  <si>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</si>
  <si>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</si>
  <si>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</si>
  <si>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</si>
  <si>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</si>
  <si>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</si>
  <si>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</si>
  <si>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</si>
  <si>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</si>
  <si>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</si>
  <si>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</si>
  <si>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</si>
  <si>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</si>
  <si>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</si>
  <si>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</si>
  <si>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</si>
  <si>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</si>
  <si>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</si>
  <si>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</si>
  <si>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</si>
  <si>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</si>
  <si>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</si>
  <si>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</si>
  <si>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</si>
  <si>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</si>
  <si>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</si>
  <si>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</si>
  <si>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</si>
  <si>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</si>
  <si>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</si>
  <si>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</si>
  <si>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</si>
  <si>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</si>
  <si>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</si>
  <si>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</si>
  <si>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</si>
  <si>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</si>
  <si>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</si>
  <si>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</si>
  <si>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</si>
  <si>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</si>
  <si>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</si>
  <si>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</si>
  <si>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</si>
  <si>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</si>
  <si>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</si>
  <si>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</si>
  <si>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</si>
  <si>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</si>
  <si>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</si>
  <si>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</si>
  <si>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</si>
  <si>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</si>
  <si>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</si>
  <si>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</si>
  <si>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</si>
  <si>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</si>
  <si>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</si>
  <si>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</si>
  <si>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</si>
  <si>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</si>
  <si>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</si>
  <si>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</si>
  <si>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</si>
  <si>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</si>
  <si>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</si>
  <si>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</si>
  <si>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</si>
  <si>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</si>
  <si>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</si>
  <si>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</si>
  <si>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</si>
  <si>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</si>
  <si>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</si>
  <si>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</si>
  <si>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</si>
  <si>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</si>
  <si>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</si>
  <si>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</si>
  <si>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</si>
  <si>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</si>
  <si>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</si>
  <si>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</si>
  <si>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</si>
  <si>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</si>
  <si>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</si>
  <si>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</si>
  <si>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</si>
  <si>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</si>
  <si>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</si>
  <si>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</si>
  <si>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</si>
  <si>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</si>
  <si>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</si>
  <si>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</si>
  <si>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</si>
  <si>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</si>
  <si>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</si>
  <si>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</si>
  <si>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</si>
  <si>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</si>
  <si>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</si>
  <si>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</si>
  <si>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</si>
  <si>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</si>
  <si>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</si>
  <si>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</si>
  <si>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</si>
  <si>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</si>
  <si>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</si>
  <si>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</si>
  <si>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</si>
  <si>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</si>
  <si>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</si>
  <si>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</si>
  <si>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</si>
  <si>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</si>
  <si>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</si>
  <si>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</si>
  <si>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</si>
  <si>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</si>
  <si>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</si>
  <si>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</si>
  <si>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</si>
  <si>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</si>
  <si>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</si>
  <si>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</si>
  <si>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</si>
  <si>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</si>
  <si>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</si>
  <si>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</si>
  <si>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</si>
  <si>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</si>
  <si>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</si>
  <si>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</si>
  <si>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</si>
  <si>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</si>
  <si>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</si>
  <si>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</si>
  <si>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</si>
  <si>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</si>
  <si>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</si>
  <si>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</si>
  <si>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</si>
  <si>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</si>
  <si>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</si>
  <si>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</si>
  <si>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</si>
  <si>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</si>
  <si>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</si>
  <si>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</si>
  <si>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</si>
  <si>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</si>
  <si>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</si>
  <si>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</si>
  <si>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</si>
  <si>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</si>
  <si>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</si>
  <si>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</si>
  <si>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</si>
  <si>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</si>
  <si>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</si>
  <si>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</si>
  <si>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</si>
  <si>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</si>
  <si>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</si>
  <si>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</si>
  <si>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</si>
  <si>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</si>
  <si>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</si>
  <si>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</si>
  <si>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</si>
  <si>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</si>
  <si>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</si>
  <si>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</si>
  <si>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</si>
  <si>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</si>
  <si>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</si>
  <si>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</si>
  <si>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</si>
  <si>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</si>
  <si>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</si>
  <si>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</si>
  <si>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</si>
  <si>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</si>
  <si>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</si>
  <si>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</si>
  <si>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</si>
  <si>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</si>
  <si>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</si>
  <si>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</si>
  <si>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</si>
  <si>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</si>
  <si>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</si>
  <si>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</si>
  <si>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</si>
  <si>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</si>
  <si>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</si>
  <si>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</si>
  <si>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</si>
  <si>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</si>
  <si>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</si>
  <si>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</si>
  <si>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</si>
  <si>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</si>
  <si>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</si>
  <si>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</si>
  <si>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</si>
  <si>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</si>
  <si>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</si>
  <si>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</si>
  <si>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</si>
  <si>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</si>
  <si>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</si>
  <si>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</si>
  <si>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</si>
  <si>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</si>
  <si>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</si>
  <si>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</si>
  <si>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</si>
  <si>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</si>
  <si>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</si>
  <si>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</si>
  <si>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</si>
  <si>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</si>
  <si>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</si>
  <si>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</si>
  <si>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</si>
  <si>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</si>
  <si>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</si>
  <si>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</si>
  <si>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</si>
  <si>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</si>
  <si>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</si>
  <si>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</si>
  <si>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</si>
  <si>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</si>
  <si>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</si>
  <si>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</si>
  <si>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</si>
  <si>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</si>
  <si>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</si>
  <si>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</si>
  <si>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</si>
  <si>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</si>
  <si>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</si>
  <si>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</si>
  <si>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</si>
  <si>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</si>
  <si>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</si>
  <si>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</si>
  <si>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</si>
  <si>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</si>
  <si>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</si>
  <si>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</si>
  <si>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</si>
  <si>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</si>
  <si>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</si>
  <si>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</si>
  <si>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</si>
  <si>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</si>
  <si>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</si>
  <si>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</si>
  <si>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</si>
  <si>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</si>
  <si>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</si>
  <si>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</si>
  <si>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</si>
  <si>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</si>
  <si>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</si>
  <si>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</si>
  <si>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</si>
  <si>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</si>
  <si>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</si>
  <si>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</si>
  <si>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</si>
  <si>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</si>
  <si>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</si>
  <si>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</si>
  <si>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</si>
  <si>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</si>
  <si>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</si>
  <si>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</si>
  <si>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</si>
  <si>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</si>
  <si>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</si>
  <si>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</si>
  <si>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</si>
  <si>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</si>
  <si>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</si>
  <si>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</si>
  <si>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</si>
  <si>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</si>
  <si>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</si>
  <si>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</si>
  <si>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</si>
  <si>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</si>
  <si>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</si>
  <si>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</si>
  <si>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</si>
  <si>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</si>
  <si>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</si>
  <si>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</si>
  <si>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</si>
  <si>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</si>
  <si>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</si>
  <si>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</si>
  <si>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</si>
  <si>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</si>
  <si>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</si>
  <si>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</si>
  <si>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</si>
  <si>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</si>
  <si>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</si>
  <si>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</si>
  <si>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</si>
  <si>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</si>
  <si>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</si>
  <si>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</si>
  <si>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</si>
  <si>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</si>
  <si>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</si>
  <si>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</si>
  <si>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</si>
  <si>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</si>
  <si>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</si>
  <si>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</si>
  <si>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</si>
  <si>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</si>
  <si>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</si>
  <si>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</si>
  <si>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</si>
  <si>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</si>
  <si>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</si>
  <si>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</si>
  <si>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</si>
  <si>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</si>
  <si>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</si>
  <si>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</si>
  <si>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</si>
  <si>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</si>
  <si>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</si>
  <si>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</si>
  <si>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</si>
  <si>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</si>
  <si>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</si>
  <si>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</si>
  <si>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</si>
  <si>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</si>
  <si>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</si>
  <si>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</si>
  <si>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</si>
  <si>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</si>
  <si>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</si>
  <si>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</si>
  <si>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</si>
  <si>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</si>
  <si>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</si>
  <si>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</si>
  <si>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</si>
  <si>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</si>
  <si>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</si>
  <si>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</si>
  <si>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</si>
  <si>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</si>
  <si>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</si>
  <si>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</si>
  <si>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</si>
  <si>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</si>
  <si>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</si>
  <si>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</si>
  <si>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</si>
  <si>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</si>
  <si>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</si>
  <si>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</si>
  <si>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</si>
  <si>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</si>
  <si>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</si>
  <si>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</si>
  <si>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</si>
  <si>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</si>
  <si>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</si>
  <si>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</si>
  <si>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</si>
  <si>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</si>
  <si>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</si>
  <si>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</si>
  <si>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</si>
  <si>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</si>
  <si>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</si>
  <si>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</si>
  <si>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</si>
  <si>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</si>
  <si>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</si>
  <si>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</si>
  <si>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</si>
  <si>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</si>
  <si>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</si>
  <si>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</si>
  <si>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</si>
  <si>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</si>
  <si>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</si>
  <si>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</si>
  <si>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</si>
  <si>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</si>
  <si>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</si>
  <si>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</si>
  <si>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</si>
  <si>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</si>
  <si>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</si>
  <si>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</si>
  <si>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</si>
  <si>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</si>
  <si>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</si>
  <si>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</si>
  <si>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</si>
  <si>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</si>
  <si>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</si>
  <si>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</si>
  <si>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</si>
  <si>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</si>
  <si>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</si>
  <si>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</si>
  <si>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</si>
  <si>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</si>
  <si>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</si>
  <si>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</si>
  <si>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</si>
  <si>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</si>
  <si>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</si>
  <si>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</si>
  <si>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</si>
  <si>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</si>
  <si>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</si>
  <si>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</si>
  <si>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</si>
  <si>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</si>
  <si>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</si>
  <si>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</si>
  <si>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</si>
  <si>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</si>
  <si>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</si>
  <si>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</si>
  <si>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</si>
  <si>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</si>
  <si>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</si>
  <si>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</si>
  <si>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</si>
  <si>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</si>
  <si>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</si>
  <si>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</si>
  <si>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</si>
  <si>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</si>
  <si>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</si>
  <si>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</si>
  <si>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</si>
  <si>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</si>
  <si>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</si>
  <si>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</si>
  <si>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</si>
  <si>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</si>
  <si>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</si>
  <si>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</si>
  <si>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</si>
  <si>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</si>
  <si>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</si>
  <si>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</si>
  <si>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</si>
  <si>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</si>
  <si>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</si>
  <si>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</si>
  <si>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</si>
  <si>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</si>
  <si>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</si>
  <si>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</si>
  <si>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</si>
  <si>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</si>
  <si>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</si>
  <si>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</si>
  <si>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</si>
  <si>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</si>
  <si>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</si>
  <si>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</si>
  <si>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</si>
  <si>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</si>
  <si>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</si>
  <si>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</si>
  <si>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</si>
  <si>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</si>
  <si>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</si>
  <si>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</si>
  <si>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</si>
  <si>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</si>
  <si>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</si>
  <si>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</si>
  <si>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</si>
  <si>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</si>
  <si>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</si>
  <si>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</si>
  <si>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</si>
  <si>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</si>
  <si>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</si>
  <si>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</si>
  <si>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</si>
  <si>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</si>
  <si>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</si>
  <si>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</si>
  <si>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</si>
  <si>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</si>
  <si>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</si>
  <si>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</si>
  <si>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</si>
  <si>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</si>
  <si>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</si>
  <si>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</si>
  <si>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</si>
  <si>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</si>
  <si>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</si>
  <si>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</si>
  <si>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</si>
  <si>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</si>
  <si>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</si>
  <si>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</si>
  <si>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</si>
  <si>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</si>
  <si>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</si>
  <si>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</si>
  <si>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</si>
  <si>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</si>
  <si>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</si>
  <si>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</si>
  <si>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</si>
  <si>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</si>
  <si>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</si>
  <si>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</si>
  <si>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</si>
  <si>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</si>
  <si>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</si>
  <si>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</si>
  <si>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</si>
  <si>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</si>
  <si>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</si>
  <si>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</si>
  <si>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</si>
  <si>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</si>
  <si>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</si>
  <si>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</si>
  <si>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</si>
  <si>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</si>
  <si>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</si>
  <si>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</si>
  <si>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</si>
  <si>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</si>
  <si>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</si>
  <si>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</si>
  <si>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</si>
  <si>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</si>
  <si>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</si>
  <si>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</si>
  <si>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</si>
  <si>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</si>
  <si>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</si>
  <si>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</si>
  <si>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</si>
  <si>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</si>
  <si>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</si>
  <si>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</si>
  <si>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</si>
  <si>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</si>
  <si>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</si>
  <si>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</si>
  <si>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</si>
  <si>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</si>
  <si>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</si>
  <si>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</si>
  <si>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</si>
  <si>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</si>
  <si>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</si>
  <si>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</si>
  <si>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</si>
  <si>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</si>
  <si>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</si>
  <si>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</si>
  <si>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</si>
  <si>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</si>
  <si>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</si>
  <si>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</si>
  <si>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</si>
  <si>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</si>
  <si>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</si>
  <si>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</si>
  <si>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</si>
  <si>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</si>
  <si>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</si>
  <si>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</si>
  <si>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</si>
  <si>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</si>
  <si>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</si>
  <si>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</si>
  <si>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</si>
  <si>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</si>
  <si>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</si>
  <si>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</si>
  <si>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</si>
  <si>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</si>
  <si>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</si>
  <si>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</si>
  <si>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</si>
  <si>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</si>
  <si>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</si>
  <si>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</si>
  <si>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</si>
  <si>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</si>
  <si>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</si>
  <si>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</si>
  <si>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</si>
  <si>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</si>
  <si>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</si>
  <si>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</si>
  <si>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</si>
  <si>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</si>
  <si>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</si>
  <si>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</si>
  <si>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</si>
  <si>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</si>
  <si>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</si>
  <si>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</si>
  <si>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</si>
  <si>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</si>
  <si>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</si>
  <si>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</si>
  <si>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</si>
  <si>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</si>
  <si>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</si>
  <si>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</si>
  <si>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</si>
  <si>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</si>
  <si>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</si>
  <si>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</si>
  <si>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</si>
  <si>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</si>
  <si>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</si>
  <si>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</si>
  <si>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</si>
  <si>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</si>
  <si>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</si>
  <si>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</si>
  <si>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</si>
  <si>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</si>
  <si>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</si>
  <si>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</si>
  <si>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</si>
  <si>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</si>
  <si>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</si>
  <si>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</si>
  <si>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</si>
  <si>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</si>
  <si>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</si>
  <si>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</si>
  <si>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</si>
  <si>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</si>
  <si>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</si>
  <si>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</si>
  <si>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</si>
  <si>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</si>
  <si>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</si>
  <si>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</si>
  <si>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</si>
  <si>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</si>
  <si>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</si>
  <si>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</si>
  <si>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</si>
  <si>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</si>
  <si>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</si>
  <si>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</si>
  <si>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</si>
  <si>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</si>
  <si>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</si>
  <si>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</si>
  <si>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</si>
  <si>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</si>
  <si>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</si>
  <si>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</si>
  <si>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</si>
  <si>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</si>
  <si>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</si>
  <si>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</si>
  <si>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</si>
  <si>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</si>
  <si>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</si>
  <si>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</si>
  <si>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</si>
  <si>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</si>
  <si>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</si>
  <si>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</si>
  <si>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</si>
  <si>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</si>
  <si>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</si>
  <si>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</si>
  <si>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</si>
  <si>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</si>
  <si>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</si>
  <si>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</si>
  <si>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</si>
  <si>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</si>
  <si>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</si>
  <si>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</si>
  <si>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</si>
  <si>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</si>
  <si>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</si>
  <si>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</si>
  <si>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</si>
  <si>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</si>
  <si>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</si>
  <si>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</si>
  <si>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</si>
  <si>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</si>
  <si>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</si>
  <si>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</si>
  <si>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</si>
  <si>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</si>
  <si>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</si>
  <si>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</si>
  <si>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</si>
  <si>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</si>
  <si>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</si>
  <si>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</si>
  <si>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</si>
  <si>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</si>
  <si>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</si>
  <si>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</si>
  <si>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</si>
  <si>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</si>
  <si>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</si>
  <si>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</si>
  <si>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</si>
  <si>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</si>
  <si>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</si>
  <si>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</si>
  <si>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</si>
  <si>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</si>
  <si>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</si>
  <si>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</si>
  <si>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</si>
  <si>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</si>
  <si>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</si>
  <si>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</si>
  <si>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</si>
  <si>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</si>
  <si>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</si>
  <si>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</si>
  <si>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</si>
  <si>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</si>
  <si>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</si>
  <si>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</si>
  <si>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</si>
  <si>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</si>
  <si>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</si>
  <si>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</si>
  <si>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</si>
  <si>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</si>
  <si>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</si>
  <si>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</si>
  <si>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</si>
  <si>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</si>
  <si>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</si>
  <si>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</si>
  <si>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</si>
  <si>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</si>
  <si>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</si>
  <si>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</si>
  <si>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</si>
  <si>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</si>
  <si>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</si>
  <si>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</si>
  <si>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</si>
  <si>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</si>
  <si>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</si>
  <si>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</si>
  <si>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</si>
  <si>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</si>
  <si>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</si>
  <si>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</si>
  <si>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</si>
  <si>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</si>
  <si>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</si>
  <si>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</si>
  <si>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</si>
  <si>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</si>
  <si>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</si>
  <si>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</si>
  <si>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</si>
  <si>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</si>
  <si>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</si>
  <si>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</si>
  <si>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</si>
  <si>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</si>
  <si>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</si>
  <si>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</si>
  <si>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</si>
  <si>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</si>
  <si>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</si>
  <si>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</si>
  <si>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</si>
  <si>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</si>
  <si>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</si>
  <si>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</si>
  <si>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</si>
  <si>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</si>
  <si>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</si>
  <si>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</si>
  <si>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</si>
  <si>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</si>
  <si>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</si>
  <si>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</si>
  <si>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</si>
  <si>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</si>
  <si>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</si>
  <si>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</si>
  <si>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</si>
  <si>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</si>
  <si>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</si>
  <si>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</si>
  <si>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</si>
  <si>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</si>
  <si>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</si>
  <si>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</si>
  <si>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</si>
  <si>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</si>
  <si>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</si>
  <si>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</si>
  <si>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</si>
  <si>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</si>
  <si>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</si>
  <si>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</si>
  <si>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</si>
  <si>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</si>
  <si>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</si>
  <si>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</si>
  <si>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</si>
  <si>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</si>
  <si>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</si>
  <si>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</si>
  <si>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</si>
  <si>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</si>
  <si>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</si>
  <si>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</si>
  <si>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</si>
  <si>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</si>
  <si>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</si>
  <si>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</si>
  <si>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</si>
  <si>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</si>
  <si>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</si>
  <si>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</si>
  <si>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</si>
  <si>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</si>
  <si>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</si>
  <si>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</si>
  <si>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</si>
  <si>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</si>
  <si>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</si>
  <si>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</si>
  <si>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</si>
  <si>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</si>
  <si>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</si>
  <si>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</si>
  <si>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</si>
  <si>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</si>
  <si>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</si>
  <si>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</si>
  <si>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</si>
  <si>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</si>
  <si>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</si>
  <si>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</si>
  <si>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</si>
  <si>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</si>
  <si>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</si>
  <si>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</si>
  <si>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</si>
  <si>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</si>
  <si>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</si>
  <si>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</si>
  <si>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</si>
  <si>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</si>
  <si>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</si>
  <si>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</si>
  <si>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</si>
  <si>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</si>
  <si>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</si>
  <si>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</si>
  <si>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</si>
  <si>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</si>
  <si>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</si>
  <si>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</si>
  <si>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</si>
  <si>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</si>
  <si>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</si>
  <si>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</si>
  <si>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</si>
  <si>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</si>
  <si>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</si>
  <si>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</si>
  <si>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</si>
  <si>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</si>
  <si>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</si>
  <si>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</si>
  <si>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</si>
  <si>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</si>
  <si>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</si>
  <si>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</si>
  <si>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</si>
  <si>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</si>
  <si>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</si>
  <si>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</si>
  <si>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</si>
  <si>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</si>
  <si>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</si>
  <si>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</si>
  <si>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</si>
  <si>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</si>
  <si>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</si>
  <si>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</si>
  <si>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</si>
  <si>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</si>
  <si>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</si>
  <si>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</si>
  <si>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</si>
  <si>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</si>
  <si>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</si>
  <si>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</si>
  <si>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</si>
  <si>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</si>
  <si>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</si>
  <si>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</si>
  <si>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</si>
  <si>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</si>
  <si>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</si>
  <si>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</si>
  <si>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</si>
  <si>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</si>
  <si>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</si>
  <si>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</si>
  <si>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</si>
  <si>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</si>
  <si>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</si>
  <si>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</si>
  <si>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</si>
  <si>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</si>
  <si>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</si>
  <si>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</si>
  <si>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</si>
  <si>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</si>
  <si>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</si>
  <si>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</si>
  <si>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</si>
  <si>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</si>
  <si>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</si>
  <si>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</si>
  <si>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</si>
  <si>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</si>
  <si>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</si>
  <si>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</si>
  <si>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</si>
  <si>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</si>
  <si>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</si>
  <si>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</si>
  <si>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</si>
  <si>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</si>
  <si>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</si>
  <si>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</si>
  <si>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</si>
  <si>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</si>
  <si>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</si>
  <si>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</si>
  <si>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</si>
  <si>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</si>
  <si>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</si>
  <si>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</si>
  <si>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</si>
  <si>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</si>
  <si>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</si>
  <si>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</si>
  <si>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</si>
  <si>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</si>
  <si>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</si>
  <si>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</si>
  <si>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</si>
  <si>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</si>
  <si>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</si>
  <si>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</si>
  <si>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</si>
  <si>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</si>
  <si>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</si>
  <si>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</si>
  <si>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</si>
  <si>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</si>
  <si>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</si>
  <si>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</si>
  <si>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</si>
  <si>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</si>
  <si>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</si>
  <si>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</si>
  <si>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</si>
  <si>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</si>
  <si>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</si>
  <si>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</si>
  <si>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</si>
  <si>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</si>
  <si>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</si>
  <si>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</si>
  <si>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</si>
  <si>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</si>
  <si>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</si>
  <si>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</si>
  <si>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</si>
  <si>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</si>
  <si>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</si>
  <si>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</si>
  <si>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</si>
  <si>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</si>
  <si>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</si>
  <si>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</si>
  <si>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</si>
  <si>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</si>
  <si>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</si>
  <si>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</si>
  <si>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</si>
  <si>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</si>
  <si>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</si>
  <si>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</si>
  <si>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</si>
  <si>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</si>
  <si>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</si>
  <si>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</si>
  <si>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</si>
  <si>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</si>
  <si>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</si>
  <si>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</si>
  <si>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</si>
  <si>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</si>
  <si>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</si>
  <si>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</si>
  <si>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</si>
  <si>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</si>
  <si>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</si>
  <si>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</si>
  <si>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</si>
  <si>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</si>
  <si>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</si>
  <si>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</si>
  <si>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</si>
  <si>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</si>
  <si>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</si>
  <si>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</si>
  <si>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</si>
  <si>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</si>
  <si>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</si>
  <si>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</si>
  <si>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</si>
  <si>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</si>
  <si>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</si>
  <si>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</si>
  <si>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</si>
  <si>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</si>
  <si>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</si>
  <si>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</si>
  <si>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</si>
  <si>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</si>
  <si>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</si>
  <si>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</si>
  <si>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</si>
  <si>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</si>
  <si>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</si>
  <si>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</si>
  <si>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</si>
  <si>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</si>
  <si>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</si>
  <si>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</si>
  <si>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</si>
  <si>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</si>
  <si>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</si>
  <si>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</si>
  <si>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</si>
  <si>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</si>
  <si>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</si>
  <si>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</si>
  <si>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</si>
  <si>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</si>
  <si>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</si>
  <si>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</si>
  <si>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</si>
  <si>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</si>
  <si>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</si>
  <si>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</si>
  <si>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</si>
  <si>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</si>
  <si>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</si>
  <si>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</si>
  <si>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</si>
  <si>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</si>
  <si>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</si>
  <si>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</si>
  <si>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</si>
  <si>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</si>
  <si>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</si>
  <si>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</si>
  <si>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</si>
  <si>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</si>
  <si>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</si>
  <si>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</si>
  <si>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</si>
  <si>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</si>
  <si>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</si>
  <si>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</si>
  <si>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</si>
  <si>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</si>
  <si>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</si>
  <si>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</si>
  <si>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</si>
  <si>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</si>
  <si>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</si>
  <si>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</si>
  <si>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</si>
  <si>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</si>
  <si>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</si>
  <si>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</si>
  <si>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</si>
  <si>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</si>
  <si>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</si>
  <si>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</si>
  <si>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</si>
  <si>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</si>
  <si>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</si>
  <si>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</si>
  <si>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</si>
  <si>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</si>
  <si>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</si>
  <si>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</si>
  <si>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</si>
  <si>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</si>
  <si>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</si>
  <si>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</si>
  <si>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</si>
  <si>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</si>
  <si>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</si>
  <si>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</si>
  <si>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</si>
  <si>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</si>
  <si>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</si>
  <si>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</si>
  <si>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</si>
  <si>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</si>
  <si>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</si>
  <si>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</si>
  <si>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</si>
  <si>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</si>
  <si>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</si>
  <si>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</si>
  <si>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</si>
  <si>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</si>
  <si>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</si>
  <si>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</si>
  <si>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</si>
  <si>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</si>
  <si>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</si>
  <si>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</si>
  <si>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</si>
  <si>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</si>
  <si>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</si>
  <si>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</si>
  <si>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</si>
  <si>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</si>
  <si>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</si>
  <si>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</si>
  <si>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</si>
  <si>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</si>
  <si>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</si>
  <si>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</si>
  <si>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</si>
  <si>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</si>
  <si>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</si>
  <si>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</si>
  <si>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</si>
  <si>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</si>
  <si>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</si>
  <si>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</si>
  <si>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</si>
  <si>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</si>
  <si>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</si>
  <si>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</si>
  <si>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</si>
  <si>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</si>
  <si>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</si>
  <si>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</si>
  <si>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</si>
  <si>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</si>
  <si>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</si>
  <si>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</si>
  <si>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</si>
  <si>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</si>
  <si>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</si>
  <si>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</si>
  <si>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</si>
  <si>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</si>
  <si>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</si>
  <si>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</si>
  <si>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</si>
  <si>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</si>
  <si>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</si>
  <si>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</si>
  <si>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</si>
  <si>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</si>
  <si>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</si>
  <si>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</si>
  <si>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</si>
  <si>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</si>
  <si>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</si>
  <si>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</si>
  <si>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</si>
  <si>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</si>
  <si>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</si>
  <si>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</si>
  <si>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</si>
  <si>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</si>
  <si>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</si>
  <si>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</si>
  <si>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</si>
  <si>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</si>
  <si>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</si>
  <si>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</si>
  <si>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</si>
  <si>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</si>
  <si>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</si>
  <si>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</si>
  <si>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</si>
  <si>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</si>
  <si>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</si>
  <si>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</si>
  <si>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</si>
  <si>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</si>
  <si>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</si>
  <si>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</si>
  <si>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</si>
  <si>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</si>
  <si>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</si>
  <si>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</si>
  <si>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</si>
  <si>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</si>
  <si>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</si>
  <si>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</si>
  <si>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</si>
  <si>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</si>
  <si>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</si>
  <si>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</si>
  <si>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</si>
  <si>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</si>
  <si>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</si>
  <si>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</si>
  <si>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</si>
  <si>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</si>
  <si>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</si>
  <si>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</si>
  <si>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</si>
  <si>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</si>
  <si>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</si>
  <si>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</si>
  <si>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</si>
  <si>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</si>
  <si>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</si>
  <si>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</si>
  <si>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</si>
  <si>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</si>
  <si>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</si>
  <si>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</si>
  <si>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</si>
  <si>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</si>
  <si>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</si>
  <si>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</si>
  <si>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</si>
  <si>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</si>
  <si>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</si>
  <si>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</si>
  <si>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</si>
  <si>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</si>
  <si>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</si>
  <si>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</si>
  <si>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</si>
  <si>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</si>
  <si>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</si>
  <si>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</si>
  <si>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</si>
  <si>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</si>
  <si>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</si>
  <si>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</si>
  <si>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</si>
  <si>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</si>
  <si>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</si>
  <si>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</si>
  <si>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</si>
  <si>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</si>
  <si>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</si>
  <si>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</si>
  <si>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</si>
  <si>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</si>
  <si>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</si>
  <si>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</si>
  <si>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</si>
  <si>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</si>
  <si>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</si>
  <si>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100 min</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</si>
  <si>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</si>
  <si>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</si>
  <si>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</si>
  <si>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</si>
  <si>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</si>
  <si>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</si>
  <si>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</si>
  <si>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</si>
  <si>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</si>
  <si>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</si>
  <si>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</si>
  <si>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</si>
  <si>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</si>
  <si>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</si>
  <si>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TT-20251029-01947</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</si>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</sst>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296.78692199073703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0.16798680555075407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9.2020833326387219E-3</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45959.735347916663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45959.735347916663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45959.735347916663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45959.735347916663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45959.735347916663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45959.735347916663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45959.735347916663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45959.735347916663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45959.735347916663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45959.735347916663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45959.735347916663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45959.735347916663</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45959.735347916663</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45959.735347916663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45959.735347916663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45959.735347916663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45959.735347916663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45959.735347916663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45959.735347916663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45959.735347916663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45959.735347916663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45959.735347916663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45959.735347916663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45959.735347916663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45959.735347916663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45959.735347916663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45959.735347916663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45959.735347916663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45959.735347916663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45959.735347916663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45959.735347916663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45959.735347916663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45959.735347916663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45959.735347916663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45959.735347916663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45959.735347916663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45959.735347916663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45959.735347916663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45959.735347916663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45959.735347916663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45959.735347916663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45959.735347916663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45959.735347916663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45959.735347916663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45959.735347916663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45959.735347916663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45959.735347916663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45959.735347916663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45959.735347916663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45959.735347916663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45959.735347916663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45959.735347916663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45959.735347916663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45959.735347916663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45959.735347916663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45959.735347916663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45959.735347916663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45959.735347916663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45959.735347916663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45959.735347916663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45959.735347916663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45959.735347916663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45959.735347916663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45959.735347916663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45959.735347916663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45959.735347916663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45959.735347916663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45959.735347916663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45959.735347916663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45959.735347916663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45959.735347916663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45959.735347916663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45959.735347916663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45959.735347916663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45959.735347916663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45959.735347916663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45959.735347916663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45959.735347916663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45959.735347916663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45959.735347916663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45959.735347916663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45959.735347916663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45959.735347916663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45959.735347916663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45959.735347916663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45959.735347916663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45959.735347916663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45959.735347916663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45959.735347916663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45959.735347916663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45959.735347916663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45959.735347916663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45959.735347916663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45959.735347916663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45959.735347916663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45959.735347916663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45959.735347916663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45959.735347916663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45959.735347916663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45959.735347916663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45959.735347916663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45959.735347916663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45959.735347916663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45959.735347916663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45959.735347916663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45959.735347916663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45959.735347916663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45959.735347916663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45959.735347916663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45959.735347916663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45959.735347916663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45959.735347916663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45959.735347916663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45959.735347916663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45959.735347916663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45959.735347916663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45959.735347916663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45959.735347916663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45959.735347916663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45959.735347916663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45959.735347916663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45959.735347916663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45959.735347916663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45959.735347916663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45959.735347916663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45959.735347916663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45959.735347916663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45959.735347916663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45959.735347916663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45959.735347916663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45959.735347916663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45959.735347916663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45959.735347916663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45959.735347916663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45959.735347916663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45959.735347916663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45959.735347916663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45959.735347916663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45959.735347916663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45959.735347916663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45959.735347916663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45959.735347916663</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45959.735347916663</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45959.735347916663</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45959.735347916663</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134.73550995370169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0.99326458333234768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1.9567129565984942E-3</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45959.735347916663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45959.735347916663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45959.735347916663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45959.735347916663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45959.735347916663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45959.735347916663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45959.735347916663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45959.735347916663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45959.735347916663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45959.735347916663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45959.735347916663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45959.735347916663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45959.735347916663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45959.735347916663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45959.735347916663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45959.735347916663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45959.735347916663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45959.735347916663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45959.735347916663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45959.735347916663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45959.735347916663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45959.735347916663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45959.735347916663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45959.735347916663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45959.735347916663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45959.735347916663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45959.735347916663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45959.735347916663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45959.735347916663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45959.735347916663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45959.735347916663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45959.735347916663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45959.735347916663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45959.735347916663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45959.735347916663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45959.735347916663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45959.735347916663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45959.735347916663</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45959.735347916663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45959.735347916663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45959.735347916663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45959.735347916663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45959.735347916663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45959.735347916663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45959.735347916663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45959.735347916663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45959.735347916663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45959.735347916663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45959.735347916663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45959.735347916663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45959.735347916663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45959.735347916663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45959.735347916663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45959.735347916663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45959.735347916663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45959.735347916663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45959.735347916663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45959.735347916663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45959.735347916663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45959.735347916663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45959.735347916663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45959.735347916663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45959.735347916663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45959.735347916663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45959.735347916663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45959.735347916663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45959.735347916663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45959.735347916663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45959.735347916663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45959.735347916663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45959.735347916663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45959.735347916663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45959.735347916663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45959.735347916663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45959.735347916663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45959.735347916663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45959.735347916663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45959.735347916663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45959.735347916663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45959.735347916663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45959.735347916663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45959.735347916663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45959.735347916663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45959.735347916663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45959.735347916663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45959.735347916663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45959.735347916663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45959.735347916663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45959.735347916663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45959.735347916663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45959.735347916663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45959.735347916663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45959.735347916663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45959.735347916663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45959.735347916663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45959.735347916663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45959.735347916663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45959.735347916663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45959.735347916663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45959.735347916663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45959.735347916663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45959.735347916663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45959.735347916663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45959.735347916663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45959.735347916663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45959.735347916663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45959.735347916663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45959.735347916663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45959.735347916663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45959.735347916663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45959.735347916663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45959.735347916663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45959.735347916663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45959.735347916663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45959.735347916663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45959.735347916663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45959.735347916663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45959.735347916663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45959.735347916663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45959.735347916663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45959.735347916663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45959.735347916663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45959.735347916663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45959.735347916663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45959.735347916663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45959.735347916663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45959.735347916663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45959.735347916663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45959.735347916663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45959.735347916663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45959.735347916663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45959.735347916663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45959.735347916663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45959.735347916663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45959.735347916663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45959.735347916663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45959.735347916663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45959.735347916663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45959.735347916663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45959.735347916663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45959.735347916663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45959.735347916663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45959.735347916663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45959.735347916663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45959.735347916663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45959.735347916663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45959.735347916663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45959.735347916663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45959.735347916663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45959.735347916663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45959.735347916663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45959.735347916663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45959.735347916663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45959.735347916663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45959.735347916663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45959.735347916663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45959.735347916663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45959.735347916663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45959.735347916663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45959.735347916663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45959.735347916663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45959.735347916663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45959.735347916663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45959.735347916663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45959.735347916663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45959.735347916663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45959.735347916663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45959.735347916663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45959.735347916663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45959.735347916663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45959.735347916663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45959.735347916663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45959.735347916663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45959.735347916663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45959.735347916663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45959.735347916663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45959.735347916663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45959.735347916663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45959.735347916663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45959.735347916663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45959.735347916663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45959.735347916663</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4</v>
      </c>
      <c r="D2" s="18" t="s">
        <v>22278</v>
      </c>
      <c r="E2" s="18"/>
      <c r="F2" s="20"/>
      <c r="G2" s="21">
        <f t="shared" ref="G2:G60" ca="1" si="0">IFERROR(NOW()-F2,"-")</f>
        <v>45959.735347916663</v>
      </c>
      <c r="H2" s="22">
        <v>45959.70684027778</v>
      </c>
      <c r="I2" s="19" t="str">
        <f>IFERROR(VLOOKUP(D2,DB!A:F,6,0),"")</f>
        <v>SCECO</v>
      </c>
      <c r="J2" s="18" t="str">
        <f>IFERROR(VLOOKUP(D2,DB!A:G,7,0),"")</f>
        <v>Vandalized</v>
      </c>
      <c r="K2" s="46" t="s">
        <v>39114</v>
      </c>
      <c r="L2" s="23" t="str">
        <f>IFERROR(VLOOKUP(D2,DB!A:I,9,0),"")</f>
        <v>Latis</v>
      </c>
    </row>
    <row r="3" spans="1:13" ht="15" customHeight="1">
      <c r="A3" s="19"/>
      <c r="B3" s="63" t="str">
        <f>IFERROR(VLOOKUP(D3,DB!A:K,11,0),"")</f>
        <v/>
      </c>
      <c r="C3" s="18"/>
      <c r="D3" s="18"/>
      <c r="E3" s="18"/>
      <c r="F3" s="20"/>
      <c r="G3" s="21">
        <f t="shared" ca="1" si="0"/>
        <v>45959.735347916663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45959.735347916663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45959.735347916663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45959.735347916663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45959.735347916663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45959.735347916663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45959.735347916663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45959.735347916663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45959.735347916663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45959.735347916663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45959.735347916663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45959.735347916663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45959.735347916663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45959.735347916663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45959.735347916663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45959.735347916663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45959.735347916663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45959.735347916663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45959.735347916663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45959.735347916663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45959.735347916663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45959.735347916663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45959.735347916663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45959.735347916663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45959.735347916663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45959.735347916663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45959.735347916663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45959.735347916663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45959.735347916663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45959.735347916663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45959.735347916663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45959.735347916663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45959.735347916663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45959.735347916663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45959.735347916663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45959.735347916663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45959.735347916663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45959.735347916663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45959.735347916663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45959.735347916663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45959.735347916663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45959.735347916663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45959.735347916663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45959.735347916663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45959.735347916663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45959.735347916663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45959.735347916663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45959.735347916663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45959.735347916663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45959.735347916663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45959.735347916663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45959.735347916663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45959.735347916663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45959.735347916663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45959.735347916663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45959.735347916663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45959.735347916663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45959.735347916663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45959.735347916663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45959.735347916663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45959.735347916663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45959.735347916663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45959.735347916663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45959.735347916663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45959.735347916663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45959.735347916663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45959.735347916663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45959.735347916663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45959.735347916663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45959.735347916663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45959.735347916663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45959.735347916663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45959.735347916663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45959.735347916663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45959.735347916663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45959.735347916663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45959.735347916663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45959.735347916663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45959.735347916663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45959.735347916663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45959.735347916663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45959.735347916663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45959.735347916663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45959.735347916663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45959.735347916663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45959.735347916663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45959.735347916663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45959.735347916663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45959.735347916663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45959.735347916663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45959.735347916663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45959.735347916663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45959.735347916663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45959.735347916663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45959.735347916663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45959.735347916663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45959.735347916663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45959.735347916663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45959.735347916663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45959.735347916663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45959.735347916663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45959.735347916663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45959.735347916663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45959.735347916663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45959.735347916663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45959.735347916663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45959.735347916663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45959.735347916663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45959.735347916663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45959.735347916663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45959.735347916663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45959.735347916663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45959.735347916663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45959.735347916663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45959.735347916663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45959.735347916663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45959.735347916663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45959.735347916663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45959.735347916663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45959.735347916663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45959.735347916663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45959.735347916663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45959.735347916663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45959.735347916663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45959.735347916663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45959.735347916663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45959.735347916663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45959.735347916663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45959.735347916663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45959.735347916663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45959.735347916663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45959.735347916663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45959.735347916663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45959.735347916663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45959.735347916663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45959.735347916663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45959.735347916663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45959.735347916663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45959.735347916663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45959.735347916663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45959.735347916663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45959.735347916663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45959.735347916663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45959.735347916663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45959.735347916663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45959.735347916663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45959.735347916663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45959.735347916663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45959.735347916663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45959.735347916663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45959.735347916663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45959.735347916663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45959.735347916663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45959.735347916663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45959.735347916663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45959.735347916663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45959.735347916663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45959.735347916663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45959.735347916663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45959.735347916663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45959.735347916663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45959.735347916663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45959.735347916663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45959.735347916663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45959.735347916663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45959.735347916663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45959.735347916663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45959.735347916663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45959.735347916663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45959.735347916663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45959.735347916663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45959.735347916663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45959.735347916663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45959.735347916663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45959.735347916663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45959.735347916663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45959.735347916663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45959.735347916663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45959.735347916663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45959.735347916663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45959.735347916663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45959.735347916663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45959.735347916663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45959.735347916663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45959.735347916663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45959.735347916663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45959.735347916663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45959.735347916663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45959.735347916663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45959.735347916663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45959.735347916663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45959.735347916663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45959.735347916663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45959.735347916663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45959.735347916663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45959.735347916663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45959.735347916663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45959.735347916663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45959.735347916663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45959.735347916663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45959.735347916663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45959.735347916663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45959.735347916663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45959.735347916663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45959.735347916663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45959.735347916663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45959.735347916663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45959.735347916663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45959.735347916663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45959.735347916663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45959.735347916663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45959.735347916663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45959.735347916663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45959.735347916663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45959.735347916663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45959.735347916663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45959.735347916663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45959.735347916663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45959.735347916663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45959.735347916663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45959.735347916663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45959.735347916663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45959.735347916663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45959.735347916663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45959.735347916663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45959.735347916663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45959.735347916663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45959.735347916663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45959.735347916663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45959.735347916663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45959.735347916663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45959.735347916663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45959.735347916663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45959.735347916663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45959.735347916663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45959.735347916663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45959.735347916663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45959.735347916663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45959.735347916663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45959.735347916663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45959.735347916663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45959.735347916663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45959.735347916663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45959.735347916663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45959.735347916663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45959.735347916663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45959.735347916663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45959.735347916663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45959.735347916663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45959.735347916663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45959.735347916663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45959.735347916663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45959.735347916663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45959.735347916663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45959.735347916663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45959.735347916663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45959.735347916663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45959.735347916663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45959.735347916663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45959.735347916663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45959.735347916663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45959.735347916663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45959.735347916663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45959.735347916663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45959.735347916663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45959.735347916663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45959.735347916663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45959.735347916663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45959.735347916663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45959.735347916663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45959.735347916663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45959.735347916663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45959.735347916663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45959.735347916663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45959.735347916663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45959.735347916663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45959.735347916663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45959.735347916663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45959.735347916663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45959.735347916663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45959.735347916663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45959.735347916663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45959.735347916663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45959.735347916663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45959.735347916663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45959.735347916663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45959.735347916663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45959.735347916663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45959.735347916663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45959.735347916663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45959.735347916663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45959.735347916663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45959.735347916663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45959.735347916663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45959.735347916663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45959.735347916663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45959.735347916663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45959.735347916663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45959.735347916663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45959.735347916663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45959.735347916663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45959.735347916663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45959.735347916663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45959.735347916663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45959.735347916663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45959.735347916663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45959.735347916663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45959.735347916663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45959.735347916663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45959.735347916663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45959.735347916663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45959.735347916663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45959.735347916663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45959.735347916663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45959.735347916663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45959.735347916663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45959.735347916663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45959.735347916663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45959.735347916663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45959.735347916663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45959.735347916663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45959.735347916663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45959.735347916663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45959.735347916663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45959.735347916663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45959.735347916663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45959.735347916663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45959.735347916663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45959.735347916663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45959.735347916663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45959.735347916663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45959.735347916663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45959.735347916663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45959.735347916663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45959.735347916663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45959.735347916663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45959.735347916663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45959.735347916663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45959.735347916663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45959.735347916663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45959.735347916663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45959.735347916663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45959.735347916663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45959.735347916663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45959.735347916663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45959.735347916663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45959.735347916663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45959.735347916663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45959.735347916663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45959.735347916663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45959.735347916663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45959.735347916663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45959.735347916663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45959.735347916663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45959.735347916663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45959.735347916663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45959.735347916663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45959.735347916663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45959.735347916663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45959.735347916663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45959.735347916663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45959.735347916663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45959.735347916663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45959.735347916663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45959.735347916663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45959.735347916663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45959.735347916663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45959.735347916663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45959.735347916663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45959.735347916663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45959.735347916663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45959.735347916663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45959.735347916663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45959.735347916663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45959.735347916663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45959.735347916663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45959.735347916663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45959.735347916663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45959.735347916663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45959.735347916663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45959.735347916663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45959.735347916663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45959.735347916663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45959.735347916663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45959.735347916663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45959.735347916663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45959.735347916663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45959.735347916663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45959.735347916663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45959.735347916663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45959.735347916663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45959.735347916663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45959.735347916663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45959.735347916663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45959.735347916663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45959.735347916663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45959.735347916663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45959.735347916663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45959.735347916663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45959.735347916663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45959.735347916663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45959.735347916663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45959.735347916663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45959.735347916663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45959.735347916663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45959.735347916663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45959.735347916663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45959.735347916663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45959.735347916663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45959.735347916663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45959.735347916663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45959.735347916663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45959.735347916663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45959.735347916663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45959.735347916663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45959.735347916663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45959.735347916663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45959.735347916663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45959.735347916663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45959.735347916663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45959.735347916663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45959.735347916663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45959.735347916663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45959.735347916663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45959.735347916663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45959.735347916663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45959.735347916663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45959.735347916663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45959.735347916663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45959.735347916663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45959.735347916663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45959.735347916663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45959.735347916663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45959.735347916663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45959.735347916663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45959.735347916663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45959.735347916663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45959.735347916663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45959.735347916663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45959.735347916663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45959.735347916663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45959.735347916663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45959.735347916663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45959.735347916663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45959.735347916663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45959.735347916663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45959.735347916663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45959.735347916663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45959.735347916663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45959.735347916663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45959.735347916663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45959.735347916663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45959.735347916663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45959.735347916663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45959.735347916663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45959.735347916663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45959.735347916663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45959.735347916663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45959.735347916663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45959.735347916663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45959.735347916663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45959.735347916663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45959.735347916663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45959.735347916663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45959.735347916663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45959.735347916663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45959.735347916663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45959.735347916663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45959.735347916663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45959.735347916663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45959.735347916663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45959.735347916663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45959.735347916663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45959.735347916663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45959.735347916663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45959.735347916663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45959.735347916663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45959.735347916663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45959.735347916663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45959.735347916663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45959.735347916663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45959.735347916663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45959.735347916663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45959.735347916663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45959.735347916663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45959.735347916663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45959.735347916663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45959.735347916663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45959.735347916663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45959.735347916663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45959.735347916663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45959.735347916663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45959.735347916663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45959.735347916663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45959.735347916663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45959.735347916663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45959.735347916663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45959.735347916663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45959.735347916663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45959.735347916663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45959.735347916663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45959.735347916663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45959.735347916663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45959.735347916663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45959.735347916663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45959.735347916663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45959.735347916663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45959.735347916663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45959.735347916663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45959.735347916663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45959.735347916663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45959.735347916663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45959.735347916663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45959.735347916663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45959.735347916663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45959.735347916663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45959.735347916663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45959.735347916663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45959.735347916663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45959.735347916663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45959.735347916663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45959.735347916663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45959.735347916663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45959.735347916663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45959.735347916663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45959.735347916663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45959.735347916663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45959.735347916663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45959.735347916663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45959.735347916663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45959.735347916663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45959.735347916663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45959.735347916663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45959.735347916663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45959.735347916663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45959.735347916663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45959.735347916663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45959.735347916663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45959.735347916663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45959.735347916663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45959.735347916663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45959.735347916663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45959.735347916663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45959.735347916663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45959.735347916663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45959.735347916663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45959.735347916663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45959.735347916663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45959.735347916663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45959.735347916663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45959.735347916663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45959.735347916663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45959.735347916663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45959.735347916663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45959.735347916663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45959.735347916663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45959.735347916663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45959.735347916663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45959.735347916663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45959.735347916663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45959.735347916663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45959.735347916663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45959.735347916663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45959.735347916663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45959.735347916663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45959.735347916663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45959.735347916663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45959.735347916663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45959.735347916663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45959.735347916663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45959.735347916663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45959.735347916663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45959.735347916663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45959.735347916663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45959.735347916663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45959.735347916663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45959.735347916663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45959.735347916663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45959.735347916663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45959.735347916663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45959.735347916663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45959.735347916663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45959.735347916663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45959.735347916663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45959.735347916663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45959.735347916663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45959.735347916663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45959.735347916663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45959.735347916663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45959.735347916663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45959.735347916663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45959.735347916663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45959.735347916663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45959.735347916663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45959.735347916663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45959.735347916663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45959.735347916663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45959.735347916663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45959.735347916663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45959.735347916663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45959.735347916663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45959.735347916663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45959.735347916663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45959.735347916663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45959.735347916663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45959.735347916663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45959.735347916663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45959.735347916663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45959.735347916663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45959.735347916663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45959.735347916663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45959.735347916663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45959.735347916663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45959.735347916663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45959.735347916663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45959.735347916663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45959.735347916663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45959.735347916663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45959.735347916663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45959.735347916663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45959.735347916663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45959.735347916663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45959.735347916663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45959.735347916663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45959.735347916663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45959.735347916663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45959.735347916663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45959.735347916663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45959.735347916663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45959.735347916663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45959.735347916663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45959.735347916663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45959.735347916663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45959.735347916663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45959.735347916663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45959.735347916663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45959.735347916663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45959.735347916663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45959.735347916663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45959.735347916663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45959.735347916663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45959.735347916663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45959.735347916663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45959.735347916663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45959.735347916663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45959.735347916663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45959.735347916663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45959.735347916663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45959.735347916663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45959.735347916663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45959.735347916663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45959.735347916663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45959.735347916663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45959.735347916663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45959.735347916663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45959.735347916663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45959.735347916663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45959.735347916663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45959.735347916663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45959.735347916663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45959.735347916663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45959.735347916663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45959.735347916663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45959.735347916663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45959.735347916663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45959.735347916663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45959.735347916663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45959.735347916663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45959.735347916663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45959.735347916663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45959.735347916663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45959.735347916663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45959.735347916663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45959.735347916663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45959.735347916663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45959.735347916663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45959.735347916663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45959.735347916663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45959.735347916663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45959.735347916663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45959.735347916663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45959.735347916663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45959.735347916663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45959.735347916663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45959.735347916663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45959.735347916663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45959.735347916663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45959.735347916663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45959.735347916663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45959.735347916663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45959.735347916663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45959.735347916663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45959.735347916663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45959.735347916663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45959.735347916663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45959.735347916663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45959.735347916663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45959.735347916663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45959.735347916663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45959.735347916663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45959.735347916663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45959.735347916663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45959.735347916663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45959.735347916663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45959.735347916663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45959.735347916663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45959.735347916663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45959.735347916663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45959.735347916663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45959.735347916663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45959.735347916663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45959.735347916663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45959.735347916663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45959.735347916663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45959.735347916663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45959.735347916663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45959.735347916663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45959.735347916663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45959.735347916663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45959.735347916663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45959.735347916663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45959.735347916663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45959.735347916663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45959.735347916663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45959.735347916663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45959.735347916663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45959.735347916663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45959.735347916663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45959.735347916663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45959.735347916663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45959.735347916663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45959.735347916663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45959.735347916663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45959.735347916663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45959.735347916663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45959.735347916663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45959.735347916663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45959.735347916663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45959.735347916663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45959.735347916663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45959.735347916663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45959.735347916663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45959.735347916663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45959.735347916663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45959.735347916663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45959.735347916663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45959.735347916663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45959.735347916663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45959.735347916663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45959.735347916663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45959.735347916663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45959.735347916663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45959.735347916663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45959.735347916663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45959.735347916663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45959.735347916663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45959.735347916663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45959.735347916663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45959.735347916663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45959.735347916663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45959.735347916663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45959.735347916663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45959.735347916663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45959.735347916663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45959.735347916663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45959.735347916663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45959.735347916663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45959.735347916663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45959.735347916663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45959.735347916663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45959.735347916663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45959.735347916663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45959.735347916663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45959.735347916663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45959.735347916663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45959.735347916663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45959.735347916663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45959.735347916663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45959.735347916663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45959.735347916663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45959.735347916663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45959.735347916663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45959.735347916663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45959.735347916663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45959.735347916663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45959.735347916663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45959.735347916663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45959.735347916663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45959.735347916663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45959.735347916663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45959.735347916663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45959.735347916663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45959.735347916663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45959.735347916663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45959.735347916663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45959.735347916663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45959.735347916663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45959.735347916663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45959.735347916663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45959.735347916663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45959.735347916663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45959.735347916663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45959.735347916663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45959.735347916663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45959.735347916663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45959.735347916663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45959.735347916663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45959.735347916663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45959.735347916663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45959.735347916663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45959.735347916663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45959.735347916663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45959.735347916663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45959.735347916663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45959.735347916663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45959.735347916663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45959.735347916663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45959.735347916663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45959.735347916663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45959.735347916663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45959.735347916663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45959.735347916663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45959.735347916663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45959.735347916663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45959.735347916663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45959.735347916663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45959.735347916663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45959.735347916663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45959.735347916663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45959.735347916663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45959.735347916663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45959.735347916663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45959.735347916663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45959.735347916663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45959.735347916663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45959.735347916663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45959.735347916663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45959.735347916663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45959.735347916663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45959.735347916663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45959.735347916663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45959.735347916663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45959.735347916663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45959.735347916663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45959.735347916663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45959.735347916663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45959.735347916663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45959.735347916663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45959.735347916663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45959.735347916663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45959.735347916663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45959.735347916663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45959.735347916663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45959.735347916663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45959.735347916663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45959.735347916663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45959.735347916663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45959.735347916663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45959.735347916663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45959.735347916663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45959.735347916663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45959.735347916663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45959.735347916663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45959.735347916663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45959.735347916663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45959.735347916663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45959.735347916663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45959.735347916663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45959.735347916663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45959.735347916663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45959.735347916663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45959.735347916663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45959.735347916663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45959.735347916663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45959.735347916663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45959.735347916663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45959.735347916663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45959.735347916663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45959.735347916663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45959.735347916663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45959.735347916663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45959.735347916663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45959.735347916663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45959.735347916663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45959.735347916663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45959.735347916663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45959.735347916663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45959.735347916663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45959.735347916663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45959.735347916663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45959.735347916663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45959.735347916663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45959.735347916663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45959.735347916663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45959.735347916663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45959.735347916663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45959.735347916663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45959.735347916663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45959.735347916663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45959.735347916663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45959.735347916663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45959.735347916663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45959.735347916663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45959.735347916663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45959.735347916663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45959.735347916663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45959.735347916663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45959.735347916663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45959.735347916663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45959.735347916663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45959.735347916663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45959.735347916663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45959.735347916663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45959.735347916663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45959.735347916663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45959.735347916663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45959.735347916663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45959.735347916663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45959.735347916663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45959.735347916663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45959.735347916663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45959.735347916663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45959.735347916663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45959.735347916663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45959.735347916663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45959.735347916663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45959.735347916663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45959.735347916663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45959.735347916663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45959.735347916663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45959.735347916663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45959.735347916663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45959.735347916663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45959.735347916663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45959.735347916663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45959.735347916663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45959.735347916663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45959.735347916663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45959.735347916663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45959.735347916663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45959.735347916663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45959.735347916663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45959.735347916663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45959.735347916663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45959.735347916663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45959.735347916663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45959.735347916663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45959.735347916663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45959.735347916663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45959.735347916663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45959.735347916663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45959.735347916663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45959.735347916663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45959.735347916663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45959.735347916663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45959.735347916663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45959.735347916663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45959.735347916663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45959.735347916663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45959.735347916663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45959.735347916663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45959.735347916663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45959.735347916663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45959.735347916663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45959.735347916663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45959.735347916663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45959.735347916663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45959.735347916663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45959.735347916663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45959.735347916663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45959.735347916663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45959.735347916663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45959.735347916663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45959.735347916663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45959.735347916663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45959.735347916663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45959.735347916663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45959.735347916663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45959.735347916663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45959.735347916663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45959.735347916663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45959.735347916663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45959.735347916663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45959.735347916663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45959.735347916663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45959.735347916663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45959.735347916663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45959.735347916663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45959.735347916663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45959.735347916663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45959.735347916663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45959.735347916663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45959.735347916663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45959.735347916663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45959.735347916663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45959.735347916663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45959.735347916663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45959.735347916663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45959.735347916663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45959.735347916663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45959.735347916663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45959.735347916663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45959.735347916663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45959.735347916663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45959.735347916663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45959.735347916663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45959.735347916663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45959.735347916663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45959.735347916663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45959.735347916663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45959.735347916663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45959.735347916663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45959.735347916663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45959.735347916663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45959.735347916663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45959.735347916663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45959.735347916663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45959.735347916663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45959.735347916663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45959.735347916663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45959.735347916663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45959.735347916663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45959.735347916663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45959.735347916663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45959.735347916663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45959.735347916663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45959.735347916663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45959.735347916663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45959.735347916663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45959.735347916663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45959.735347916663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45959.735347916663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45959.735347916663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45959.735347916663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45959.735347916663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45959.735347916663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45959.735347916663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45959.735347916663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45959.735347916663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45959.735347916663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45959.735347916663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45959.735347916663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45959.735347916663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45959.735347916663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45959.735347916663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45959.735347916663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45959.735347916663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45959.735347916663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45959.735347916663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45959.735347916663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45959.735347916663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45959.735347916663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45959.735347916663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45959.735347916663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45959.735347916663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45959.735347916663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45959.735347916663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45959.735347916663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45959.735347916663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45959.735347916663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45959.735347916663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45959.735347916663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45959.735347916663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45959.735347916663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45959.735347916663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45959.735347916663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45959.735347916663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45959.735347916663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45959.735347916663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45959.735347916663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45959.735347916663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45959.735347916663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45959.735347916663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45959.735347916663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45959.735347916663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45959.735347916663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45959.735347916663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45959.735347916663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45959.735347916663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45959.735347916663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45959.735347916663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45959.735347916663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45959.735347916663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45959.735347916663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45959.735347916663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45959.735347916663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45959.735347916663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45959.735347916663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45959.735347916663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45959.735347916663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45959.735347916663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45959.735347916663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45959.735347916663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45959.735347916663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45959.735347916663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45959.735347916663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45959.735347916663</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256.25463032406697</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39118</v>
      </c>
      <c r="E3" s="98" t="s">
        <v>39021</v>
      </c>
      <c r="F3" s="123">
        <v>45959.732627314814</v>
      </c>
      <c r="G3" s="124">
        <f ca="1">IFERROR(NOW()-F3,"")</f>
        <v>2.720601849432569E-3</v>
      </c>
      <c r="H3" s="123">
        <v>45959.678969907407</v>
      </c>
      <c r="I3" s="119" t="str">
        <f>IFERROR(VLOOKUP(D3,DB!A:F,6,0),"")</f>
        <v>SCECO</v>
      </c>
      <c r="J3" s="119" t="str">
        <f>IFERROR(VLOOKUP(D3,DB!A:G,7,0),"")</f>
        <v>Dead</v>
      </c>
      <c r="K3" s="125"/>
      <c r="L3" s="121" t="str">
        <f>IFERROR(VLOOKUP(D3,DB!A:I,9,0),"")</f>
        <v>Latis</v>
      </c>
    </row>
    <row r="4" spans="1:16" ht="15" customHeight="1">
      <c r="A4" s="119"/>
      <c r="B4" s="119" t="str">
        <f>IFERROR(VLOOKUP(D4,DB!A:K,11,0),"")</f>
        <v/>
      </c>
      <c r="C4" s="120"/>
      <c r="D4" s="121"/>
      <c r="E4" s="98"/>
      <c r="F4" s="123"/>
      <c r="G4" s="124">
        <f ca="1">IFERROR(NOW()-F4,"")</f>
        <v>45959.735347916663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45959.735347916663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45959.735347916663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45959.735347916663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45959.735347916663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45959.735347916663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45959.735347916663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45959.735347916663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45959.735347916663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45959.735347916663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45959.735347916663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45959.735347916663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45959.735347916663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45959.735347916663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45959.735347916663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45959.735347916663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45959.735347916663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45959.735347916663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45959.735347916663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45959.735347916663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45959.735347916663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45959.735347916663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45959.735347916663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45959.735347916663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45959.735347916663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45959.735347916663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45959.735347916663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45959.735347916663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45959.735347916663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45959.735347916663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45959.735347916663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45959.735347916663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45959.735347916663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45959.735347916663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45959.735347916663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45959.735347916663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45959.735347916663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45959.735347916663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45959.735347916663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45959.735347916663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45959.735347916663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45959.735347916663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45959.735347916663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45959.735347916663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45959.735347916663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45959.735347916663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45959.735347916663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45959.735347916663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45959.735347916663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45959.735347916663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45959.735347916663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45959.735347916663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45959.735347916663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45959.735347916663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45959.735347916663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45959.735347916663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45959.735347916663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45959.735347916663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45959.735347916663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45959.735347916663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45959.735347916663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45959.735347916663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45959.735347916663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45959.735347916663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45959.735347916663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45959.735347916663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45959.735347916663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45959.735347916663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45959.735347916663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45959.735347916663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45959.735347916663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45959.735347916663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45959.735347916663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45959.735347916663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45959.735347916663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45959.735347916663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45959.735347916663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45959.735347916663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45959.735347916663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45959.735347916663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45959.735347916663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45959.735347916663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45959.735347916663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45959.735347916663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45959.735347916663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45959.735347916663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45959.735347916663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45959.735347916663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45959.735347916663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45959.735347916663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45959.735347916663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45959.735347916663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45959.735347916663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45959.735347916663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45959.735347916663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45959.735347916663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45959.735347916663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45959.735347916663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45959.735347916663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45959.735347916663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45959.735347916663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45959.735347916663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45959.735347916663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45959.735347916663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45959.735347916663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45959.735347916663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45959.735347916663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45959.735347916663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45959.735347916663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45959.735347916663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45959.735347916663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45959.735347916663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45959.735347916663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45959.735347916663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45959.735347916663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45959.735347916663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45959.735347916663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45959.735347916663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45959.735347916663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45959.735347916663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45959.735347916663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45959.735347916663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45959.735347916663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45959.735347916663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45959.735347916663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45959.735347916663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45959.735347916663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45959.735347916663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45959.735347916663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45959.735347916663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45959.735347916663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45959.735347916663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45959.735347916663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45959.735347916663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45959.735347916663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45959.735347916663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45959.735347916663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45959.735347916663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45959.735347916663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45959.735347916663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45959.735347916663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45959.735347916663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45959.735347916663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45959.735347916663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45959.735347916663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45959.735347916663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45959.735347916663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45959.735347916663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45959.735347916663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45959.735347916663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45959.735347916663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45959.735347916663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45959.735347916663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45959.735347916663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45959.735347916663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45959.735347916663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45959.735347916663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45959.735347916663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45959.735347916663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45959.735347916663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45959.735347916663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45959.735347916663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45959.735347916663</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45959.735347916663</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A7" sqref="A7:X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67.903287731474848</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33.546470601846522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11.074236805550754</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38224</v>
      </c>
      <c r="E5" s="152" t="s">
        <v>39104</v>
      </c>
      <c r="F5" s="153">
        <v>45959.68372685185</v>
      </c>
      <c r="G5" s="154">
        <f ca="1">IFERROR(NOW()-F5,"")</f>
        <v>5.1621064812934492E-2</v>
      </c>
      <c r="H5" s="153">
        <v>45959.661168981482</v>
      </c>
      <c r="I5" s="152" t="str">
        <f>IFERROR(VLOOKUP(D5,DB!A:F,6,0),"")</f>
        <v>SCECO</v>
      </c>
      <c r="J5" s="152" t="str">
        <f>IFERROR(VLOOKUP(D5,DB!A:G,7,0),"")</f>
        <v>Haj Removal</v>
      </c>
      <c r="K5" s="152" t="s">
        <v>39126</v>
      </c>
      <c r="L5" s="152" t="str">
        <f>IFERROR(VLOOKUP(D5,DB!A:I,9,0),"")</f>
        <v>Latis</v>
      </c>
    </row>
    <row r="6" spans="1:13" ht="15">
      <c r="A6" s="152" t="s">
        <v>39127</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39126</v>
      </c>
      <c r="L6" s="152" t="str">
        <f>IFERROR(VLOOKUP(D6,DB!A:I,9,0),"")</f>
        <v>Latis</v>
      </c>
    </row>
    <row r="7" spans="1:13" ht="15">
      <c r="A7" s="152" t="s">
        <v>39127</v>
      </c>
      <c r="B7" s="152" t="str">
        <f>IFERROR(VLOOKUP(D7,DB!A:K,11,0),"")</f>
        <v>R5</v>
      </c>
      <c r="C7" s="152">
        <v>1</v>
      </c>
      <c r="D7" s="152" t="s">
        <v>38174</v>
      </c>
      <c r="E7" s="152" t="s">
        <v>39104</v>
      </c>
      <c r="F7" s="153" t="s">
        <v>24</v>
      </c>
      <c r="G7" s="154" t="str">
        <f ca="1">IFERROR(NOW()-F7,"")</f>
        <v/>
      </c>
      <c r="H7" s="153">
        <v>45959.661168981482</v>
      </c>
      <c r="I7" s="152" t="str">
        <f>IFERROR(VLOOKUP(D7,DB!A:F,6,0),"")</f>
        <v>SCECO</v>
      </c>
      <c r="J7" s="152" t="str">
        <f>IFERROR(VLOOKUP(D7,DB!A:G,7,0),"")</f>
        <v>Haj Removal</v>
      </c>
      <c r="K7" s="152" t="s">
        <v>39126</v>
      </c>
      <c r="L7" s="152" t="str">
        <f>IFERROR(VLOOKUP(D7,DB!A:I,9,0),"")</f>
        <v>Latis</v>
      </c>
    </row>
    <row r="8" spans="1:13" ht="15">
      <c r="A8" s="152"/>
      <c r="B8" s="152" t="str">
        <f>IFERROR(VLOOKUP(D8,DB!A:K,11,0),"")</f>
        <v/>
      </c>
      <c r="C8" s="152"/>
      <c r="D8" s="152"/>
      <c r="E8" s="152"/>
      <c r="F8" s="153"/>
      <c r="G8" s="154">
        <f ca="1">IFERROR(NOW()-F8,"")</f>
        <v>45959.735347916663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45959.735347916663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45959.735347916663</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45959.735347916663</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45959.735347916663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45959.735347916663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45959.735347916663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45959.735347916663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45959.735347916663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45959.735347916663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45959.735347916663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45959.735347916663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45959.735347916663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45959.735347916663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45959.735347916663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45959.735347916663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45959.735347916663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45959.735347916663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45959.735347916663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45959.735347916663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45959.735347916663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45959.735347916663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45959.735347916663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45959.735347916663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45959.735347916663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45959.735347916663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45959.735347916663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45959.735347916663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45959.735347916663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45959.735347916663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45959.735347916663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45959.735347916663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45959.735347916663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45959.735347916663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45959.735347916663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45959.735347916663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45959.735347916663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45959.735347916663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45959.735347916663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45959.735347916663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45959.735347916663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45959.735347916663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45959.735347916663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45959.735347916663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45959.735347916663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45959.735347916663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45959.735347916663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45959.735347916663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45959.735347916663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45959.735347916663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45959.735347916663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45959.735347916663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45959.735347916663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45959.735347916663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45959.735347916663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45959.735347916663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45959.735347916663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45959.735347916663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45959.735347916663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45959.735347916663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45959.735347916663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45959.735347916663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45959.735347916663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45959.735347916663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45959.735347916663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45959.735347916663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45959.735347916663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45959.735347916663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45959.735347916663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45959.735347916663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45959.735347916663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45959.735347916663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45959.735347916663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45959.735347916663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45959.735347916663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45959.735347916663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45959.735347916663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45959.735347916663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45959.735347916663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45959.735347916663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45959.735347916663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45959.735347916663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45959.735347916663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45959.735347916663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45959.735347916663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45959.735347916663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45959.735347916663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45959.735347916663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45959.735347916663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45959.735347916663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45959.735347916663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45959.735347916663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45959.735347916663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45959.735347916663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45959.735347916663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45959.735347916663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45959.735347916663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45959.735347916663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45959.735347916663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45959.735347916663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45959.735347916663</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45959.735347916663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45959.735347916663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45959.735347916663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45959.735347916663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45959.735347916663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45959.735347916663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45959.735347916663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45959.735347916663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45959.735347916663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45959.735347916663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45959.735347916663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45959.735347916663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45959.735347916663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45959.735347916663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45959.735347916663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45959.735347916663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45959.735347916663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45959.735347916663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45959.735347916663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45959.735347916663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45959.735347916663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45959.735347916663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45959.735347916663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45959.735347916663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45959.735347916663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45959.735347916663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45959.735347916663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45959.735347916663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45959.735347916663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45959.735347916663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45959.735347916663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45959.735347916663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45959.735347916663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45959.735347916663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45959.735347916663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45959.735347916663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45959.735347916663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45959.735347916663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45959.735347916663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45959.735347916663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45959.735347916663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45959.735347916663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45959.735347916663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45959.735347916663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45959.735347916663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45959.735347916663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45959.735347916663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45959.735347916663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45959.735347916663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45959.735347916663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45959.735347916663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45959.735347916663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45959.735347916663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45959.735347916663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45959.735347916663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45959.735347916663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45959.735347916663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45959.735347916663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45959.735347916663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45959.735347916663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45959.735347916663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45959.735347916663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45959.735347916663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45959.735347916663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45959.735347916663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45959.735347916663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45959.735347916663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45959.735347916663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45959.735347916663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45959.735347916663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45959.735347916663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45959.735347916663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45959.735347916663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45959.735347916663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45959.735347916663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45959.735347916663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45959.735347916663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45959.735347916663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45959.735347916663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45959.735347916663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45959.735347916663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45959.735347916663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45959.735347916663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45959.735347916663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45959.735347916663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45959.735347916663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45959.735347916663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45959.735347916663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45959.735347916663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45959.735347916663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45959.735347916663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45959.735347916663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45959.735347916663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45959.735347916663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45959.735347916663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45959.735347916663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45959.735347916663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45959.735347916663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45959.735347916663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45959.735347916663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45959.735347916663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45959.735347916663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45959.735347916663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45959.735347916663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45959.735347916663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45959.735347916663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45959.735347916663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45959.735347916663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45959.735347916663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45959.735347916663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45959.735347916663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45959.735347916663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45959.735347916663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45959.735347916663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45959.735347916663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45959.735347916663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45959.735347916663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45959.735347916663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45959.735347916663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45959.735347916663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45959.735347916663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45959.735347916663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45959.735347916663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45959.735347916663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45959.735347916663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45959.735347916663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45959.735347916663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45959.735347916663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45959.735347916663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45959.735347916663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45959.735347916663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45959.735347916663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45959.735347916663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45959.735347916663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45959.735347916663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45959.735347916663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45959.735347916663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45959.735347916663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45959.735347916663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45959.735347916663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45959.735347916663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45959.735347916663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45959.735347916663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45959.735347916663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45959.735347916663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45959.735347916663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45959.735347916663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45959.735347916663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45959.735347916663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45959.735347916663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45959.735347916663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45959.735347916663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45959.735347916663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45959.735347916663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45959.735347916663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45959.735347916663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45959.735347916663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45959.735347916663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45959.735347916663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45959.735347916663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45959.735347916663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45959.735347916663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45959.735347916663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45959.735347916663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45959.735347916663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45959.735347916663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45959.735347916663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45959.735347916663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45959.735347916663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45959.735347916663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45959.735347916663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45959.735347916663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45959.735347916663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45959.735347916663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45959.735347916663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45959.735347916663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45959.735347916663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45959.735347916663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45959.735347916663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45959.735347916663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45959.735347916663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45959.735347916663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45959.735347916663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45959.735347916663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45959.735347916663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45959.735347916663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45959.735347916663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45959.735347916663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45959.735347916663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45959.735347916663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45959.735347916663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45959.735347916663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45959.735347916663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45959.735347916663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45959.735347916663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45959.735347916663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45959.735347916663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45959.735347916663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45959.735347916663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45959.735347916663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45959.735347916663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45959.735347916663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45959.735347916663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45959.735347916663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45959.735347916663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45959.735347916663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45959.735347916663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45959.735347916663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45959.735347916663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45959.735347916663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45959.735347916663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45959.735347916663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45959.735347916663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45959.735347916663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45959.735347916663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45959.735347916663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45959.735347916663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45959.735347916663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45959.735347916663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45959.735347916663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45959.735347916663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45959.735347916663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45959.735347916663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45959.735347916663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45959.735347916663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45959.735347916663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45959.735347916663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45959.735347916663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45959.735347916663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45959.735347916663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45959.735347916663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45959.735347916663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45959.735347916663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45959.735347916663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45959.735347916663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45959.735347916663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45959.735347916663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45959.735347916663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45959.735347916663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45959.735347916663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45959.735347916663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45959.735347916663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45959.735347916663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45959.735347916663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45959.735347916663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45959.735347916663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45959.735347916663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45959.735347916663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45959.735347916663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45959.735347916663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45959.735347916663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45959.735347916663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45959.735347916663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45959.735347916663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45959.735347916663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45959.735347916663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45959.735347916663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45959.735347916663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45959.735347916663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45959.735347916663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45959.735347916663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45959.735347916663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45959.735347916663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45959.735347916663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45959.735347916663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45959.735347916663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45959.735347916663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45959.735347916663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45959.735347916663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45959.735347916663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45959.735347916663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45959.735347916663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45959.735347916663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45959.735347916663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45959.735347916663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45959.735347916663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45959.735347916663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45959.735347916663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45959.735347916663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45959.735347916663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45959.735347916663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45959.735347916663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45959.735347916663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45959.735347916663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45959.735347916663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45959.735347916663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45959.735347916663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45959.735347916663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45959.735347916663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45959.735347916663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45959.735347916663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45959.735347916663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45959.735347916663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45959.735347916663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45959.735347916663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45959.735347916663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45959.735347916663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45959.735347916663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45959.735347916663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45959.735347916663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45959.735347916663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45959.735347916663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45959.735347916663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45959.735347916663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45959.735347916663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45959.735347916663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45959.735347916663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45959.735347916663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45959.735347916663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45959.735347916663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45959.735347916663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45959.735347916663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45959.735347916663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45959.735347916663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45959.735347916663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45959.735347916663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45959.735347916663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45959.735347916663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45959.735347916663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45959.735347916663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45959.735347916663</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2</v>
      </c>
      <c r="D2" s="103" t="s">
        <v>35967</v>
      </c>
      <c r="E2" s="106" t="s">
        <v>39021</v>
      </c>
      <c r="F2" s="107"/>
      <c r="G2" s="77">
        <f ca="1">IFERROR(NOW()-F2,"-")</f>
        <v>45959.735347916663</v>
      </c>
      <c r="H2" s="107">
        <v>45959.565659722219</v>
      </c>
      <c r="I2" s="103" t="str">
        <f>IFERROR(VLOOKUP(D2,DB!A:F,6,0),"")</f>
        <v>SCECO</v>
      </c>
      <c r="J2" s="102" t="str">
        <f>IFERROR(VLOOKUP(D2,DB!A:G,7,0),"")</f>
        <v>Dead</v>
      </c>
      <c r="K2" s="108" t="s">
        <v>39129</v>
      </c>
      <c r="L2" s="109" t="str">
        <f>IFERROR(VLOOKUP(D2,DB!A:I,9,0),"")</f>
        <v>Latis</v>
      </c>
    </row>
    <row r="3" spans="1:16383" ht="31.5" customHeight="1">
      <c r="A3" s="104" t="s">
        <v>39128</v>
      </c>
      <c r="B3" s="103" t="str">
        <f>IFERROR(VLOOKUP(D3,DB!A:K,11,0),"")</f>
        <v>R6</v>
      </c>
      <c r="C3" s="105">
        <v>1</v>
      </c>
      <c r="D3" s="103" t="s">
        <v>35750</v>
      </c>
      <c r="E3" s="106" t="s">
        <v>39021</v>
      </c>
      <c r="F3" s="107"/>
      <c r="G3" s="77">
        <f ca="1">IFERROR(NOW()-F3,"-")</f>
        <v>45959.735347916663</v>
      </c>
      <c r="H3" s="107">
        <v>45959.550497685188</v>
      </c>
      <c r="I3" s="103" t="str">
        <f>IFERROR(VLOOKUP(D3,DB!A:F,6,0),"")</f>
        <v>SCECO</v>
      </c>
      <c r="J3" s="102" t="str">
        <f>IFERROR(VLOOKUP(D3,DB!A:G,7,0),"")</f>
        <v>Vandalized</v>
      </c>
      <c r="K3" s="108" t="s">
        <v>39130</v>
      </c>
      <c r="L3" s="109" t="str">
        <f>IFERROR(VLOOKUP(D3,DB!A:I,9,0),"")</f>
        <v>Latis</v>
      </c>
    </row>
    <row r="4" spans="1:16383" ht="31.5" customHeight="1">
      <c r="A4" s="104" t="s">
        <v>39128</v>
      </c>
      <c r="B4" s="103" t="str">
        <f>IFERROR(VLOOKUP(D4,DB!A:K,11,0),"")</f>
        <v>R6</v>
      </c>
      <c r="C4" s="105">
        <v>1</v>
      </c>
      <c r="D4" s="103" t="s">
        <v>35039</v>
      </c>
      <c r="E4" s="106" t="s">
        <v>39021</v>
      </c>
      <c r="F4" s="107"/>
      <c r="G4" s="77">
        <f ca="1">IFERROR(NOW()-F4,"-")</f>
        <v>45959.735347916663</v>
      </c>
      <c r="H4" s="107">
        <v>45959.551666666666</v>
      </c>
      <c r="I4" s="103" t="str">
        <f>IFERROR(VLOOKUP(D4,DB!A:F,6,0),"")</f>
        <v>SCECO</v>
      </c>
      <c r="J4" s="102" t="str">
        <f>IFERROR(VLOOKUP(D4,DB!A:G,7,0),"")</f>
        <v>Vandalized</v>
      </c>
      <c r="K4" s="108" t="s">
        <v>39131</v>
      </c>
      <c r="L4" s="109" t="str">
        <f>IFERROR(VLOOKUP(D4,DB!A:I,9,0),"")</f>
        <v>Latis</v>
      </c>
    </row>
    <row r="5" spans="1:16383" ht="31.5" customHeight="1">
      <c r="A5" s="104"/>
      <c r="B5" s="103" t="str">
        <f>IFERROR(VLOOKUP(D5,DB!A:K,11,0),"")</f>
        <v/>
      </c>
      <c r="C5" s="105"/>
      <c r="D5" s="103"/>
      <c r="E5" s="106"/>
      <c r="F5" s="107"/>
      <c r="G5" s="77">
        <f ca="1">IFERROR(NOW()-F5,"-")</f>
        <v>45959.735347916663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45959.735347916663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45959.735347916663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45959.735347916663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45959.735347916663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45959.735347916663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45959.735347916663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45959.735347916663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45959.735347916663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45959.735347916663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45959.735347916663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45959.735347916663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45959.735347916663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45959.735347916663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45959.735347916663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45959.735347916663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45959.735347916663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45959.735347916663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45959.735347916663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45959.735347916663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45959.735347916663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45959.735347916663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45959.735347916663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45959.735347916663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45959.735347916663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45959.735347916663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45959.735347916663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45959.735347916663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45959.735347916663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45959.735347916663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45959.735347916663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45959.735347916663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45959.735347916663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45959.735347916663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45959.735347916663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45959.735347916663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45959.735347916663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45959.735347916663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45959.735347916663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45959.735347916663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45959.735347916663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45959.735347916663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45959.735347916663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45959.735347916663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45959.735347916663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45959.735347916663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45959.735347916663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45959.735347916663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45959.735347916663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45959.735347916663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45959.735347916663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45959.735347916663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45959.735347916663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45959.735347916663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45959.735347916663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45959.735347916663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45959.735347916663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45959.735347916663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45959.735347916663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45959.735347916663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45959.735347916663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45959.735347916663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45959.735347916663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45959.735347916663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45959.735347916663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45959.735347916663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45959.735347916663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45959.735347916663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45959.735347916663</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2025-10-29T14:38:55Z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