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38" documentId="120_S{2AC9BD13-BADA-5192-A53E-5A8FF88502F6}" xr6:coauthVersionLast="47" xr6:coauthVersionMax="47" xr10:uidLastSave="{C7BD7643-FC91-4FF0-AE3D-2B0257E4DC2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<sst xmlns="http://schemas.openxmlformats.org/spreadsheetml/2006/main" count="181541" uniqueCount="39148">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</sst>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6" totalsRowShown="0" headerRowDxfId="13" tableBorderDxfId="12">
  <autoFilter ref="A1:L3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336.02981249999721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45998.978238425923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45998.978238425923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45998.978238425923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45998.978238425923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45998.978238425923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45998.978238425923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45998.978238425923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45998.978238425923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45998.978238425923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45998.978238425923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45998.978238425923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45998.978238425923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45998.978238425923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45998.978238425923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45998.978238425923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45998.978238425923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45998.978238425923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45998.978238425923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45998.978238425923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45998.978238425923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45998.978238425923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45998.978238425923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45998.978238425923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45998.978238425923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45998.978238425923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45998.978238425923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45998.978238425923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45998.978238425923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45998.978238425923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45998.978238425923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45998.978238425923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45998.978238425923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45998.978238425923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45998.978238425923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45998.978238425923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45998.978238425923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45998.978238425923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45998.978238425923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45998.978238425923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45998.978238425923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45998.978238425923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45998.978238425923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45998.978238425923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45998.978238425923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45998.978238425923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45998.978238425923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45998.978238425923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45998.978238425923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45998.978238425923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45998.978238425923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45998.978238425923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45998.978238425923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45998.978238425923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45998.978238425923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45998.978238425923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45998.978238425923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45998.978238425923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45998.978238425923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45998.978238425923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45998.978238425923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45998.978238425923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45998.978238425923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45998.978238425923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45998.978238425923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45998.978238425923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45998.978238425923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45998.978238425923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45998.978238425923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45998.978238425923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45998.978238425923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45998.978238425923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45998.978238425923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45998.978238425923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45998.978238425923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45998.978238425923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45998.978238425923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45998.978238425923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45998.978238425923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45998.978238425923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45998.978238425923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45998.978238425923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45998.978238425923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45998.978238425923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45998.978238425923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45998.978238425923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45998.978238425923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45998.978238425923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45998.978238425923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45998.978238425923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45998.978238425923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45998.978238425923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45998.978238425923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45998.978238425923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45998.978238425923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45998.978238425923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45998.978238425923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45998.978238425923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45998.978238425923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45998.978238425923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45998.978238425923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45998.978238425923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45998.978238425923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45998.978238425923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45998.978238425923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45998.978238425923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45998.978238425923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45998.978238425923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45998.978238425923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45998.978238425923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45998.978238425923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45998.978238425923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45998.978238425923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45998.978238425923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45998.978238425923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45998.978238425923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45998.978238425923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45998.978238425923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45998.978238425923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45998.978238425923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45998.978238425923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45998.978238425923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45998.978238425923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45998.978238425923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45998.978238425923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45998.978238425923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45998.978238425923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45998.978238425923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45998.978238425923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45998.978238425923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45998.978238425923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45998.978238425923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45998.978238425923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45998.978238425923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45998.978238425923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45998.978238425923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45998.978238425923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45998.978238425923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45998.978238425923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45998.978238425923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45998.978238425923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45998.978238425923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45998.978238425923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45998.978238425923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45998.978238425923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45998.978238425923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45998.978238425923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45998.978238425923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45998.978238425923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45998.978238425923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45998.978238425923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45998.978238425923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45998.978238425923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45998.978238425923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45998.978238425923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45998.978238425923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45998.978238425923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45998.978238425923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45998.978238425923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45998.978238425923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45998.978238425923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45998.978238425923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45998.978238425923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45998.978238425923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45998.978238425923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45998.978238425923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45998.978238425923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45998.978238425923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45998.978238425923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45998.978238425923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45998.978238425923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45998.978238425923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45998.978238425923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45998.978238425923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45998.978238425923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45998.978238425923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45998.978238425923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45998.978238425923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45998.978238425923</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173.97840046296187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14.590819444441877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1.6228564814809943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5.7590277778217569E-2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45998.978238425923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45998.978238425923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45998.978238425923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45998.978238425923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45998.978238425923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45998.978238425923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45998.978238425923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45998.978238425923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45998.978238425923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45998.978238425923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45998.978238425923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45998.978238425923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45998.978238425923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45998.978238425923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45998.978238425923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45998.978238425923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45998.978238425923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45998.978238425923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45998.978238425923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45998.978238425923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45998.978238425923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45998.978238425923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45998.978238425923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45998.978238425923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45998.978238425923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45998.978238425923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45998.978238425923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45998.978238425923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45998.978238425923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45998.978238425923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45998.978238425923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45998.978238425923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45998.978238425923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45998.978238425923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45998.978238425923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45998.978238425923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45998.978238425923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45998.978238425923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45998.978238425923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45998.978238425923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45998.978238425923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45998.978238425923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45998.978238425923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45998.978238425923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45998.978238425923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45998.978238425923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45998.978238425923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45998.978238425923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45998.978238425923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45998.978238425923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45998.978238425923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45998.978238425923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45998.978238425923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45998.978238425923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45998.978238425923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45998.978238425923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45998.978238425923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45998.978238425923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45998.978238425923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45998.978238425923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45998.978238425923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45998.978238425923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45998.978238425923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45998.978238425923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45998.978238425923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45998.978238425923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45998.978238425923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45998.978238425923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45998.978238425923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45998.978238425923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45998.978238425923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45998.978238425923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45998.978238425923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45998.978238425923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45998.978238425923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45998.978238425923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45998.978238425923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45998.978238425923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45998.978238425923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45998.978238425923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45998.978238425923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45998.978238425923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45998.978238425923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45998.978238425923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45998.978238425923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45998.978238425923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45998.978238425923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45998.978238425923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45998.978238425923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45998.978238425923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45998.978238425923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45998.978238425923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45998.978238425923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45998.978238425923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45998.978238425923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45998.978238425923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45998.978238425923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45998.978238425923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45998.978238425923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45998.978238425923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45998.978238425923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45998.978238425923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45998.978238425923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45998.978238425923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45998.978238425923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45998.978238425923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45998.978238425923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45998.978238425923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45998.978238425923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45998.978238425923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45998.978238425923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45998.978238425923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45998.978238425923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45998.978238425923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45998.978238425923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45998.978238425923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45998.978238425923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45998.978238425923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45998.978238425923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45998.978238425923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45998.978238425923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45998.978238425923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45998.978238425923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45998.978238425923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45998.978238425923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45998.978238425923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45998.978238425923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45998.978238425923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45998.978238425923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45998.978238425923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45998.978238425923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45998.978238425923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45998.978238425923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45998.978238425923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45998.978238425923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45998.978238425923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45998.978238425923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45998.978238425923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45998.978238425923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45998.978238425923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45998.978238425923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45998.978238425923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45998.978238425923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45998.978238425923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45998.978238425923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45998.978238425923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45998.978238425923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45998.978238425923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45998.978238425923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45998.978238425923</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45998.978238425923</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45998.978238425923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45998.978238425923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45998.978238425923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45998.978238425923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45998.978238425923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45998.978238425923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45998.978238425923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45998.978238425923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45998.978238425923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45998.978238425923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45998.978238425923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45998.978238425923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45998.978238425923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45998.978238425923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45998.978238425923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45998.978238425923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45998.978238425923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45998.978238425923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45998.978238425923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45998.978238425923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45998.978238425923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45998.978238425923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45998.978238425923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45998.978238425923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45998.978238425923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45998.978238425923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45998.978238425923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45998.978238425923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45998.978238425923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45998.978238425923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45998.978238425923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45998.978238425923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45998.978238425923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45998.978238425923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45998.978238425923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45998.978238425923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45998.978238425923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45998.978238425923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45998.978238425923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45998.978238425923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45998.978238425923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45998.978238425923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45998.978238425923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45998.978238425923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45998.978238425923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45998.978238425923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45998.978238425923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45998.978238425923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45998.978238425923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45998.978238425923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45998.978238425923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45998.978238425923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45998.978238425923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45998.978238425923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45998.978238425923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45998.978238425923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45998.978238425923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45998.978238425923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45998.978238425923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45998.978238425923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45998.978238425923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45998.978238425923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45998.978238425923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45998.978238425923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45998.978238425923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45998.978238425923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45998.978238425923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45998.978238425923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45998.978238425923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45998.978238425923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45998.978238425923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45998.978238425923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45998.978238425923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45998.978238425923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45998.978238425923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45998.978238425923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45998.978238425923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45998.978238425923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45998.978238425923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45998.978238425923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45998.978238425923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45998.978238425923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45998.978238425923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45998.978238425923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45998.978238425923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45998.978238425923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45998.978238425923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45998.978238425923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45998.978238425923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45998.978238425923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45998.978238425923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45998.978238425923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45998.978238425923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45998.978238425923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45998.978238425923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45998.978238425923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45998.978238425923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45998.978238425923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45998.978238425923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45998.978238425923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45998.978238425923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45998.978238425923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45998.978238425923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45998.978238425923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45998.978238425923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45998.978238425923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45998.978238425923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45998.978238425923</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45998.978238425923</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E11" sqref="E11"/>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45998.978238425923</v>
      </c>
      <c r="H2" s="156">
        <v>45998.510266203702</v>
      </c>
      <c r="I2" s="19" t="str">
        <f>IFERROR(VLOOKUP(D2,DB!A:F,6,0),"")</f>
        <v>SCECO</v>
      </c>
      <c r="J2" s="18" t="str">
        <f>IFERROR(VLOOKUP(D2,DB!A:G,7,0),"")</f>
        <v>Vandalized</v>
      </c>
      <c r="K2" s="42" t="s">
        <v>39122</v>
      </c>
      <c r="L2" s="23" t="str">
        <f>IFERROR(VLOOKUP(D2,DB!A:I,9,0),"")</f>
        <v>Latis</v>
      </c>
    </row>
    <row r="3" spans="1:13" ht="15" customHeight="1">
      <c r="A3" s="157" t="s">
        <v>39123</v>
      </c>
      <c r="B3" s="58" t="str">
        <f>IFERROR(VLOOKUP(D3,DB!A:K,11,0),"")</f>
        <v>R3</v>
      </c>
      <c r="C3" s="18">
        <v>1</v>
      </c>
      <c r="D3" s="154" t="s">
        <v>19779</v>
      </c>
      <c r="E3" s="18" t="s">
        <v>39106</v>
      </c>
      <c r="F3" s="22">
        <v>45998.760289351849</v>
      </c>
      <c r="G3" s="21">
        <f t="shared" ref="G3" ca="1" si="0">IFERROR(NOW()-F3,"-")</f>
        <v>0.21794907407456776</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45998.978238425923</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45998.978238425923</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45998.978238425923</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45998.978238425923</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45998.978238425923</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45998.978238425923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45998.978238425923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45998.978238425923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45998.978238425923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45998.978238425923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45998.978238425923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45998.978238425923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45998.978238425923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45998.978238425923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45998.978238425923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45998.978238425923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45998.978238425923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45998.978238425923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45998.978238425923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45998.978238425923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45998.978238425923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45998.978238425923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45998.978238425923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45998.978238425923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45998.978238425923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45998.978238425923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45998.978238425923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45998.978238425923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45998.978238425923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45998.978238425923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45998.978238425923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45998.978238425923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45998.978238425923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45998.978238425923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45998.978238425923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45998.978238425923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45998.978238425923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45998.978238425923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45998.978238425923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45998.978238425923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45998.978238425923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45998.978238425923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45998.978238425923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45998.978238425923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45998.978238425923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45998.978238425923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45998.978238425923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45998.978238425923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45998.978238425923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45998.978238425923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45998.978238425923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45998.978238425923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45998.978238425923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45998.978238425923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45998.978238425923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45998.978238425923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45998.978238425923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45998.978238425923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45998.978238425923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45998.978238425923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45998.978238425923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45998.978238425923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45998.978238425923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45998.978238425923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45998.978238425923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45998.978238425923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45998.978238425923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45998.978238425923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45998.978238425923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45998.978238425923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45998.978238425923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45998.978238425923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45998.978238425923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45998.978238425923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45998.978238425923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45998.978238425923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45998.978238425923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45998.978238425923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45998.978238425923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45998.978238425923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45998.978238425923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45998.978238425923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45998.978238425923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45998.978238425923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45998.978238425923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45998.978238425923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45998.978238425923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45998.978238425923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45998.978238425923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45998.978238425923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45998.978238425923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45998.978238425923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45998.978238425923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45998.978238425923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45998.978238425923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45998.978238425923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45998.978238425923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45998.978238425923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45998.978238425923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45998.978238425923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45998.978238425923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45998.978238425923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45998.978238425923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45998.978238425923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45998.978238425923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45998.978238425923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45998.978238425923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45998.978238425923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45998.978238425923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45998.978238425923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45998.978238425923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45998.978238425923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45998.978238425923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45998.978238425923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45998.978238425923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45998.978238425923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45998.978238425923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45998.978238425923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45998.978238425923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45998.978238425923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45998.978238425923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45998.978238425923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45998.978238425923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45998.978238425923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45998.978238425923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45998.978238425923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45998.978238425923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45998.978238425923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45998.978238425923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45998.978238425923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45998.978238425923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45998.978238425923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45998.978238425923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45998.978238425923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45998.978238425923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45998.978238425923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45998.978238425923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45998.978238425923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45998.978238425923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45998.978238425923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45998.978238425923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45998.978238425923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45998.978238425923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45998.978238425923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45998.978238425923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45998.978238425923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45998.978238425923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45998.978238425923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45998.978238425923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45998.978238425923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45998.978238425923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45998.978238425923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45998.978238425923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45998.978238425923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45998.978238425923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45998.978238425923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45998.978238425923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45998.978238425923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45998.978238425923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45998.978238425923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45998.978238425923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45998.978238425923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45998.978238425923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45998.978238425923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45998.978238425923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45998.978238425923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45998.978238425923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45998.978238425923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45998.978238425923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45998.978238425923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45998.978238425923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45998.978238425923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45998.978238425923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45998.978238425923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45998.978238425923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45998.978238425923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45998.978238425923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45998.978238425923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45998.978238425923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45998.978238425923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45998.978238425923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45998.978238425923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45998.978238425923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45998.978238425923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45998.978238425923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45998.978238425923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45998.978238425923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45998.978238425923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45998.978238425923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45998.978238425923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45998.978238425923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45998.978238425923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45998.978238425923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45998.978238425923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45998.978238425923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45998.978238425923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45998.978238425923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45998.978238425923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45998.978238425923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45998.978238425923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45998.978238425923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45998.978238425923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45998.978238425923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45998.978238425923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45998.978238425923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45998.978238425923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45998.978238425923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45998.978238425923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45998.978238425923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45998.978238425923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45998.978238425923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45998.978238425923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45998.978238425923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45998.978238425923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45998.978238425923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45998.978238425923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45998.978238425923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45998.978238425923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45998.978238425923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45998.978238425923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45998.978238425923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45998.978238425923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45998.978238425923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45998.978238425923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45998.978238425923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45998.978238425923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45998.978238425923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45998.978238425923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45998.978238425923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45998.978238425923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45998.978238425923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45998.978238425923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45998.978238425923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45998.978238425923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45998.978238425923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45998.978238425923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45998.978238425923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45998.978238425923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45998.978238425923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45998.978238425923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45998.978238425923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45998.978238425923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45998.978238425923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45998.978238425923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45998.978238425923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45998.978238425923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45998.978238425923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45998.978238425923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45998.978238425923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45998.978238425923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45998.978238425923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45998.978238425923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45998.978238425923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45998.978238425923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45998.978238425923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45998.978238425923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45998.978238425923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45998.978238425923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45998.978238425923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45998.978238425923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45998.978238425923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45998.978238425923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45998.978238425923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45998.978238425923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45998.978238425923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45998.978238425923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45998.978238425923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45998.978238425923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45998.978238425923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45998.978238425923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45998.978238425923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45998.978238425923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45998.978238425923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45998.978238425923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45998.978238425923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45998.978238425923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45998.978238425923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45998.978238425923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45998.978238425923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45998.978238425923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45998.978238425923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45998.978238425923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45998.978238425923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45998.978238425923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45998.978238425923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45998.978238425923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45998.978238425923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45998.978238425923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45998.978238425923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45998.978238425923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45998.978238425923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45998.978238425923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45998.978238425923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45998.978238425923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45998.978238425923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45998.978238425923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45998.978238425923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45998.978238425923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45998.978238425923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45998.978238425923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45998.978238425923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45998.978238425923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45998.978238425923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45998.978238425923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45998.978238425923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45998.978238425923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45998.978238425923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45998.978238425923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45998.978238425923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45998.978238425923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45998.978238425923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45998.978238425923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45998.978238425923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45998.978238425923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45998.978238425923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45998.978238425923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45998.978238425923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45998.978238425923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45998.978238425923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45998.978238425923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45998.978238425923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45998.978238425923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45998.978238425923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45998.978238425923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45998.978238425923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45998.978238425923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45998.978238425923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45998.978238425923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45998.978238425923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45998.978238425923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45998.978238425923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45998.978238425923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45998.978238425923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45998.978238425923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45998.978238425923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45998.978238425923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45998.978238425923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45998.978238425923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45998.978238425923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45998.978238425923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45998.978238425923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45998.978238425923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45998.978238425923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45998.978238425923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45998.978238425923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45998.978238425923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45998.978238425923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45998.978238425923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45998.978238425923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45998.978238425923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45998.978238425923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45998.978238425923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45998.978238425923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45998.978238425923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45998.978238425923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45998.978238425923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45998.978238425923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45998.978238425923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45998.978238425923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45998.978238425923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45998.978238425923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45998.978238425923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45998.978238425923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45998.978238425923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45998.978238425923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45998.978238425923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45998.978238425923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45998.978238425923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45998.978238425923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45998.978238425923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45998.978238425923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45998.978238425923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45998.978238425923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45998.978238425923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45998.978238425923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45998.978238425923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45998.978238425923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45998.978238425923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45998.978238425923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45998.978238425923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45998.978238425923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45998.978238425923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45998.978238425923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45998.978238425923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45998.978238425923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45998.978238425923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45998.978238425923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45998.978238425923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45998.978238425923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45998.978238425923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45998.978238425923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45998.978238425923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45998.978238425923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45998.978238425923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45998.978238425923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45998.978238425923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45998.978238425923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45998.978238425923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45998.978238425923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45998.978238425923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45998.978238425923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45998.978238425923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45998.978238425923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45998.978238425923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45998.978238425923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45998.978238425923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45998.978238425923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45998.978238425923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45998.978238425923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45998.978238425923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45998.978238425923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45998.978238425923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45998.978238425923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45998.978238425923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45998.978238425923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45998.978238425923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45998.978238425923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45998.978238425923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45998.978238425923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45998.978238425923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45998.978238425923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45998.978238425923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45998.978238425923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45998.978238425923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45998.978238425923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45998.978238425923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45998.978238425923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45998.978238425923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45998.978238425923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45998.978238425923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45998.978238425923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45998.978238425923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45998.978238425923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45998.978238425923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45998.978238425923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45998.978238425923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45998.978238425923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45998.978238425923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45998.978238425923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45998.978238425923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45998.978238425923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45998.978238425923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45998.978238425923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45998.978238425923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45998.978238425923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45998.978238425923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45998.978238425923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45998.978238425923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45998.978238425923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45998.978238425923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45998.978238425923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45998.978238425923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45998.978238425923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45998.978238425923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45998.978238425923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45998.978238425923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45998.978238425923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45998.978238425923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45998.978238425923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45998.978238425923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45998.978238425923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45998.978238425923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45998.978238425923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45998.978238425923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45998.978238425923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45998.978238425923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45998.978238425923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45998.978238425923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45998.978238425923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45998.978238425923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45998.978238425923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45998.978238425923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45998.978238425923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45998.978238425923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45998.978238425923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45998.978238425923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45998.978238425923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45998.978238425923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45998.978238425923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45998.978238425923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45998.978238425923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45998.978238425923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45998.978238425923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45998.978238425923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45998.978238425923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45998.978238425923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45998.978238425923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45998.978238425923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45998.978238425923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45998.978238425923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45998.978238425923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45998.978238425923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45998.978238425923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45998.978238425923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45998.978238425923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45998.978238425923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45998.978238425923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45998.978238425923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45998.978238425923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45998.978238425923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45998.978238425923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45998.978238425923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45998.978238425923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45998.978238425923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45998.978238425923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45998.978238425923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45998.978238425923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45998.978238425923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45998.978238425923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45998.978238425923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45998.978238425923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45998.978238425923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45998.978238425923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45998.978238425923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45998.978238425923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45998.978238425923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45998.978238425923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45998.978238425923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45998.978238425923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45998.978238425923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45998.978238425923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45998.978238425923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45998.978238425923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45998.978238425923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45998.978238425923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45998.978238425923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45998.978238425923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45998.978238425923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45998.978238425923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45998.978238425923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45998.978238425923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45998.978238425923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45998.978238425923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45998.978238425923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45998.978238425923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45998.978238425923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45998.978238425923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45998.978238425923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45998.978238425923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45998.978238425923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45998.978238425923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45998.978238425923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45998.978238425923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45998.978238425923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45998.978238425923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45998.978238425923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45998.978238425923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45998.978238425923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45998.978238425923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45998.978238425923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45998.978238425923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45998.978238425923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45998.978238425923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45998.978238425923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45998.978238425923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45998.978238425923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45998.978238425923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45998.978238425923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45998.978238425923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45998.978238425923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45998.978238425923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45998.978238425923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45998.978238425923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45998.978238425923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45998.978238425923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45998.978238425923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45998.978238425923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45998.978238425923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45998.978238425923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45998.978238425923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45998.978238425923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45998.978238425923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45998.978238425923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45998.978238425923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45998.978238425923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45998.978238425923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45998.978238425923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45998.978238425923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45998.978238425923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45998.978238425923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45998.978238425923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45998.978238425923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45998.978238425923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45998.978238425923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45998.978238425923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45998.978238425923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45998.978238425923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45998.978238425923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45998.978238425923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45998.978238425923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45998.978238425923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45998.978238425923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45998.978238425923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45998.978238425923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45998.978238425923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45998.978238425923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45998.978238425923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45998.978238425923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45998.978238425923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45998.978238425923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45998.978238425923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45998.978238425923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45998.978238425923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45998.978238425923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45998.978238425923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45998.978238425923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45998.978238425923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45998.978238425923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45998.978238425923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45998.978238425923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45998.978238425923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45998.978238425923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45998.978238425923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45998.978238425923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45998.978238425923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45998.978238425923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45998.978238425923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45998.978238425923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45998.978238425923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45998.978238425923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45998.978238425923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45998.978238425923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45998.978238425923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45998.978238425923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45998.978238425923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45998.978238425923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45998.978238425923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45998.978238425923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45998.978238425923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45998.978238425923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45998.978238425923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45998.978238425923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45998.978238425923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45998.978238425923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45998.978238425923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45998.978238425923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45998.978238425923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45998.978238425923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45998.978238425923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45998.978238425923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45998.978238425923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45998.978238425923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45998.978238425923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45998.978238425923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45998.978238425923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45998.978238425923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45998.978238425923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45998.978238425923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45998.978238425923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45998.978238425923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45998.978238425923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45998.978238425923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45998.978238425923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45998.978238425923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45998.978238425923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45998.978238425923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45998.978238425923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45998.978238425923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45998.978238425923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45998.978238425923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45998.978238425923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45998.978238425923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45998.978238425923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45998.978238425923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45998.978238425923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45998.978238425923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45998.978238425923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45998.978238425923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45998.978238425923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45998.978238425923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45998.978238425923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45998.978238425923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45998.978238425923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45998.978238425923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45998.978238425923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45998.978238425923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45998.978238425923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45998.978238425923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45998.978238425923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45998.978238425923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45998.978238425923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45998.978238425923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45998.978238425923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45998.978238425923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45998.978238425923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45998.978238425923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45998.978238425923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45998.978238425923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45998.978238425923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45998.978238425923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45998.978238425923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45998.978238425923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45998.978238425923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45998.978238425923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45998.978238425923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45998.978238425923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45998.978238425923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45998.978238425923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45998.978238425923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45998.978238425923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45998.978238425923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45998.978238425923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45998.978238425923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45998.978238425923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45998.978238425923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45998.978238425923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45998.978238425923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45998.978238425923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45998.978238425923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45998.978238425923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45998.978238425923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45998.978238425923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45998.978238425923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45998.978238425923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45998.978238425923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45998.978238425923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45998.978238425923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45998.978238425923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45998.978238425923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45998.978238425923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45998.978238425923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45998.978238425923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45998.978238425923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45998.978238425923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45998.978238425923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45998.978238425923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45998.978238425923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45998.978238425923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45998.978238425923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45998.978238425923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45998.978238425923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45998.978238425923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45998.978238425923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45998.978238425923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45998.978238425923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45998.978238425923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45998.978238425923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45998.978238425923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45998.978238425923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45998.978238425923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45998.978238425923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45998.978238425923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45998.978238425923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45998.978238425923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45998.978238425923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45998.978238425923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45998.978238425923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45998.978238425923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45998.978238425923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45998.978238425923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45998.978238425923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45998.978238425923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45998.978238425923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45998.978238425923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45998.978238425923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45998.978238425923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45998.978238425923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45998.978238425923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45998.978238425923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45998.978238425923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45998.978238425923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45998.978238425923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45998.978238425923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45998.978238425923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45998.978238425923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45998.978238425923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45998.978238425923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45998.978238425923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45998.978238425923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45998.978238425923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45998.978238425923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45998.978238425923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45998.978238425923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45998.978238425923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45998.978238425923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45998.978238425923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45998.978238425923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45998.978238425923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45998.978238425923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45998.978238425923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45998.978238425923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45998.978238425923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45998.978238425923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45998.978238425923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45998.978238425923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45998.978238425923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45998.978238425923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45998.978238425923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45998.978238425923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45998.978238425923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45998.978238425923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45998.978238425923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45998.978238425923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45998.978238425923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45998.978238425923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45998.978238425923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45998.978238425923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45998.978238425923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45998.978238425923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45998.978238425923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45998.978238425923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45998.978238425923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45998.978238425923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45998.978238425923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45998.978238425923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45998.978238425923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45998.978238425923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45998.978238425923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45998.978238425923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45998.978238425923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45998.978238425923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45998.978238425923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45998.978238425923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45998.978238425923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45998.978238425923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45998.978238425923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45998.978238425923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45998.978238425923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45998.978238425923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45998.978238425923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45998.978238425923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45998.978238425923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45998.978238425923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45998.978238425923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45998.978238425923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45998.978238425923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45998.978238425923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45998.978238425923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45998.978238425923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45998.978238425923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45998.978238425923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45998.978238425923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45998.978238425923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45998.978238425923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45998.978238425923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45998.978238425923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45998.978238425923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45998.978238425923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45998.978238425923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45998.978238425923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45998.978238425923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45998.978238425923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45998.978238425923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45998.978238425923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45998.978238425923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45998.978238425923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45998.978238425923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45998.978238425923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45998.978238425923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45998.978238425923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45998.978238425923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45998.978238425923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45998.978238425923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45998.978238425923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45998.978238425923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45998.978238425923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45998.978238425923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45998.978238425923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45998.978238425923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45998.978238425923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45998.978238425923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45998.978238425923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45998.978238425923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45998.978238425923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45998.978238425923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45998.978238425923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45998.978238425923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45998.978238425923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45998.978238425923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45998.978238425923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45998.978238425923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45998.978238425923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45998.978238425923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45998.978238425923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45998.978238425923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45998.978238425923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45998.978238425923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45998.978238425923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45998.978238425923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45998.978238425923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45998.978238425923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45998.978238425923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45998.978238425923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45998.978238425923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45998.978238425923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45998.978238425923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45998.978238425923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45998.978238425923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45998.978238425923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45998.978238425923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45998.978238425923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45998.978238425923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45998.978238425923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45998.978238425923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45998.978238425923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45998.978238425923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45998.978238425923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45998.978238425923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45998.978238425923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45998.978238425923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45998.978238425923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45998.978238425923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45998.978238425923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45998.978238425923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45998.978238425923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45998.978238425923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45998.978238425923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45998.978238425923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45998.978238425923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45998.978238425923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45998.978238425923</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295.49752083332714</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1.4449050925904885</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0.18409490740305046</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45998.978238425923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45998.978238425923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45998.978238425923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45998.978238425923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45998.978238425923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45998.978238425923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45998.978238425923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45998.978238425923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45998.978238425923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45998.978238425923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45998.978238425923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45998.978238425923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45998.978238425923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45998.978238425923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45998.978238425923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45998.978238425923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45998.978238425923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45998.978238425923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45998.978238425923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45998.978238425923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45998.978238425923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45998.978238425923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45998.978238425923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45998.978238425923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45998.978238425923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45998.978238425923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45998.978238425923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45998.978238425923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45998.978238425923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45998.978238425923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45998.978238425923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45998.978238425923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45998.978238425923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45998.978238425923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45998.978238425923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45998.978238425923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45998.978238425923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45998.978238425923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45998.978238425923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45998.978238425923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45998.978238425923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45998.978238425923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45998.978238425923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45998.978238425923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45998.978238425923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45998.978238425923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45998.978238425923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45998.978238425923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45998.978238425923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45998.978238425923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45998.978238425923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45998.978238425923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45998.978238425923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45998.978238425923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45998.978238425923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45998.978238425923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45998.978238425923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45998.978238425923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45998.978238425923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45998.978238425923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45998.978238425923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45998.978238425923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45998.978238425923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45998.978238425923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45998.978238425923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45998.978238425923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45998.978238425923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45998.978238425923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45998.978238425923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45998.978238425923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45998.978238425923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45998.978238425923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45998.978238425923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45998.978238425923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45998.978238425923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45998.978238425923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45998.978238425923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45998.978238425923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45998.978238425923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45998.978238425923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45998.978238425923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45998.978238425923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45998.978238425923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45998.978238425923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45998.978238425923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45998.978238425923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45998.978238425923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45998.978238425923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45998.978238425923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45998.978238425923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45998.978238425923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45998.978238425923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45998.978238425923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45998.978238425923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45998.978238425923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45998.978238425923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45998.978238425923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45998.978238425923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45998.978238425923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45998.978238425923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45998.978238425923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45998.978238425923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45998.978238425923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45998.978238425923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45998.978238425923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45998.978238425923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45998.978238425923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45998.978238425923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45998.978238425923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45998.978238425923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45998.978238425923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45998.978238425923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45998.978238425923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45998.978238425923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45998.978238425923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45998.978238425923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45998.978238425923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45998.978238425923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45998.978238425923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45998.978238425923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45998.978238425923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45998.978238425923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45998.978238425923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45998.978238425923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45998.978238425923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45998.978238425923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45998.978238425923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45998.978238425923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45998.978238425923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45998.978238425923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45998.978238425923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45998.978238425923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45998.978238425923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45998.978238425923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45998.978238425923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45998.978238425923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45998.978238425923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45998.978238425923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45998.978238425923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45998.978238425923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45998.978238425923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45998.978238425923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45998.978238425923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45998.978238425923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45998.978238425923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45998.978238425923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45998.978238425923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45998.978238425923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45998.978238425923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45998.978238425923</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B12" sqref="B12"/>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107.14617824073503</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72.7893611111067</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50.317127314810932</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17.604939814809768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1.8707499999945867</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0.51031018518551718</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0.27907175925793126</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c r="D9" s="37" t="s">
        <v>37882</v>
      </c>
      <c r="E9" s="37"/>
      <c r="F9" s="38"/>
      <c r="G9" s="131">
        <f ca="1">IFERROR(NOW()-F9,"")</f>
        <v>45998.978238425923</v>
      </c>
      <c r="H9" s="38"/>
      <c r="I9" s="37" t="str">
        <f>IFERROR(VLOOKUP(D9,DB!A:F,6,0),"")</f>
        <v>SCECO</v>
      </c>
      <c r="J9" s="37" t="str">
        <f>IFERROR(VLOOKUP(D9,DB!A:G,7,0),"")</f>
        <v>No BB Shifted</v>
      </c>
      <c r="K9" s="37"/>
      <c r="L9" s="37" t="str">
        <f>IFERROR(VLOOKUP(D9,DB!A:I,9,0),"")</f>
        <v>Latis</v>
      </c>
    </row>
    <row r="10" spans="1:13">
      <c r="A10" s="37"/>
      <c r="B10" s="37" t="str">
        <f>IFERROR(VLOOKUP(D10,DB!A:K,11,0),"")</f>
        <v/>
      </c>
      <c r="C10" s="37"/>
      <c r="D10" s="100"/>
      <c r="E10" s="37"/>
      <c r="F10" s="38"/>
      <c r="G10" s="131">
        <f ca="1">IFERROR(NOW()-F10,"")</f>
        <v>45998.978238425923</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45998.978238425923</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45998.978238425923</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45998.978238425923</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45998.978238425923</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45998.978238425923</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45998.978238425923</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45998.978238425923</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45998.978238425923</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45998.978238425923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45998.978238425923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45998.978238425923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45998.978238425923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45998.978238425923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45998.978238425923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45998.978238425923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45998.978238425923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45998.978238425923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45998.978238425923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45998.978238425923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45998.978238425923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45998.978238425923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45998.978238425923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45998.978238425923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45998.978238425923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45998.978238425923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45998.978238425923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45998.978238425923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45998.978238425923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45998.978238425923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45998.978238425923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45998.978238425923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45998.978238425923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45998.978238425923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45998.978238425923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45998.978238425923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45998.978238425923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45998.978238425923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45998.978238425923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45998.978238425923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45998.978238425923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45998.978238425923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45998.978238425923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45998.978238425923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45998.978238425923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45998.978238425923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45998.978238425923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45998.978238425923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45998.978238425923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45998.978238425923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45998.978238425923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45998.978238425923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45998.978238425923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45998.978238425923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45998.978238425923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45998.978238425923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45998.978238425923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45998.978238425923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45998.978238425923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45998.978238425923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45998.978238425923</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3</v>
      </c>
      <c r="D2" s="115" t="s">
        <v>34702</v>
      </c>
      <c r="E2" s="138" t="s">
        <v>39106</v>
      </c>
      <c r="F2" s="117">
        <v>45998.877071759256</v>
      </c>
      <c r="G2" s="72">
        <f t="shared" ref="G2:G30" ca="1" si="0">IFERROR(NOW()-F2,"-")</f>
        <v>0.10116666666726815</v>
      </c>
      <c r="H2" s="117">
        <v>45998.869502314818</v>
      </c>
      <c r="I2" s="115" t="str">
        <f>IFERROR(VLOOKUP(D2,DB!A:F,6,0),"")</f>
        <v>SCECO</v>
      </c>
      <c r="J2" s="115" t="str">
        <f>IFERROR(VLOOKUP(D2,DB!A:G,7,0),"")</f>
        <v>Vandalized</v>
      </c>
      <c r="K2" s="118" t="s">
        <v>39147</v>
      </c>
      <c r="L2" s="133" t="str">
        <f>IFERROR(VLOOKUP(D2,DB!A:I,9,0),"")</f>
        <v>Latis</v>
      </c>
    </row>
    <row r="3" spans="1:16382" ht="31.5" customHeight="1">
      <c r="A3" s="114"/>
      <c r="B3" s="115" t="str">
        <f>IFERROR(VLOOKUP(D3,DB!A:K,11,0),"")</f>
        <v/>
      </c>
      <c r="C3" s="116"/>
      <c r="D3" s="115"/>
      <c r="E3" s="138"/>
      <c r="F3" s="117"/>
      <c r="G3" s="72">
        <f t="shared" ca="1" si="0"/>
        <v>45998.978238425923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45998.978238425923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45998.978238425923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45998.978238425923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45998.978238425923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45998.978238425923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45998.978238425923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45998.978238425923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45998.978238425923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45998.978238425923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45998.978238425923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45998.978238425923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45998.978238425923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45998.978238425923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45998.978238425923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45998.978238425923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45998.978238425923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45998.978238425923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45998.978238425923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45998.978238425923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45998.978238425923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45998.978238425923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45998.978238425923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45998.978238425923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45998.978238425923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45998.978238425923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45998.978238425923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45998.978238425923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ref="G31:G94" ca="1" si="1">IFERROR(NOW()-F31,"-")</f>
        <v>45998.978238425923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45998.978238425923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45998.978238425923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45998.978238425923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45998.978238425923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45998.978238425923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45998.978238425923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45998.978238425923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45998.978238425923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45998.978238425923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45998.978238425923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45998.978238425923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45998.978238425923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45998.978238425923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45998.978238425923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45998.978238425923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45998.978238425923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45998.978238425923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45998.978238425923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45998.978238425923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45998.978238425923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45998.978238425923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45998.978238425923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45998.978238425923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45998.978238425923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45998.978238425923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45998.978238425923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45998.978238425923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45998.978238425923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45998.978238425923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45998.978238425923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45998.978238425923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45998.978238425923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45998.978238425923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45998.978238425923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45998.978238425923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45998.978238425923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45998.978238425923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45998.978238425923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45998.978238425923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45998.978238425923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45998.978238425923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45998.978238425923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45998.978238425923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45998.978238425923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45998.978238425923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45998.978238425923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45998.978238425923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45998.978238425923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45998.978238425923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45998.978238425923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45998.978238425923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45998.978238425923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45998.978238425923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45998.978238425923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45998.978238425923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45998.978238425923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45998.978238425923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45998.978238425923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45998.978238425923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45998.978238425923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45998.978238425923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45998.978238425923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45998.978238425923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ref="G95:G158" ca="1" si="2">IFERROR(NOW()-F95,"-")</f>
        <v>45998.978238425923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45998.978238425923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45998.978238425923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45998.978238425923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45998.978238425923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45998.978238425923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45998.978238425923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45998.978238425923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45998.978238425923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45998.978238425923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45998.978238425923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45998.978238425923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45998.978238425923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45998.978238425923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45998.978238425923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45998.978238425923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45998.978238425923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45998.978238425923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45998.978238425923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45998.978238425923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45998.978238425923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45998.978238425923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45998.978238425923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45998.978238425923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45998.978238425923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45998.978238425923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45998.978238425923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45998.978238425923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45998.978238425923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45998.978238425923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45998.978238425923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45998.978238425923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45998.978238425923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45998.978238425923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45998.978238425923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45998.978238425923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45998.978238425923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45998.978238425923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45998.978238425923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45998.978238425923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45998.978238425923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45998.978238425923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45998.978238425923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45998.978238425923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45998.978238425923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45998.978238425923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45998.978238425923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45998.978238425923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45998.978238425923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45998.978238425923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45998.978238425923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45998.978238425923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45998.978238425923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45998.978238425923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45998.978238425923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45998.978238425923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45998.978238425923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45998.978238425923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45998.978238425923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45998.978238425923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45998.978238425923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45998.978238425923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45998.978238425923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45998.978238425923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ref="G159:G222" ca="1" si="3">IFERROR(NOW()-F159,"-")</f>
        <v>45998.978238425923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45998.978238425923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45998.978238425923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45998.978238425923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45998.978238425923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45998.978238425923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45998.978238425923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45998.978238425923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45998.978238425923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45998.978238425923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45998.978238425923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45998.978238425923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45998.978238425923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45998.978238425923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45998.978238425923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45998.978238425923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45998.978238425923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45998.978238425923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45998.978238425923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45998.978238425923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45998.978238425923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45998.978238425923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45998.978238425923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45998.978238425923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45998.978238425923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45998.978238425923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45998.978238425923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45998.978238425923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45998.978238425923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45998.978238425923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45998.978238425923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45998.978238425923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45998.978238425923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45998.978238425923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45998.978238425923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45998.978238425923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45998.978238425923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45998.978238425923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45998.978238425923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45998.978238425923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45998.978238425923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45998.978238425923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45998.978238425923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45998.978238425923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45998.978238425923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45998.978238425923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45998.978238425923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45998.978238425923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45998.978238425923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45998.978238425923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45998.978238425923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45998.978238425923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45998.978238425923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45998.978238425923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45998.978238425923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45998.978238425923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45998.978238425923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45998.978238425923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45998.978238425923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45998.978238425923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45998.978238425923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45998.978238425923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45998.978238425923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45998.978238425923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ref="G223:G286" ca="1" si="4">IFERROR(NOW()-F223,"-")</f>
        <v>45998.978238425923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45998.978238425923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45998.978238425923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45998.978238425923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45998.978238425923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45998.978238425923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45998.978238425923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45998.978238425923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45998.978238425923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45998.978238425923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45998.978238425923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45998.978238425923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45998.978238425923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45998.978238425923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45998.978238425923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45998.978238425923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45998.978238425923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45998.978238425923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45998.978238425923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45998.978238425923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45998.978238425923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45998.978238425923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45998.978238425923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45998.978238425923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45998.978238425923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45998.978238425923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45998.978238425923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45998.978238425923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45998.978238425923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45998.978238425923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45998.978238425923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45998.978238425923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45998.978238425923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45998.978238425923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45998.978238425923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45998.978238425923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45998.978238425923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45998.978238425923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45998.978238425923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45998.978238425923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45998.978238425923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45998.978238425923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45998.978238425923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45998.978238425923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45998.978238425923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45998.978238425923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45998.978238425923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45998.978238425923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45998.978238425923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45998.978238425923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45998.978238425923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45998.978238425923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45998.978238425923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45998.978238425923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45998.978238425923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45998.978238425923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45998.978238425923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45998.978238425923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45998.978238425923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45998.978238425923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45998.978238425923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45998.978238425923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45998.978238425923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45998.978238425923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ref="G287:G350" ca="1" si="5">IFERROR(NOW()-F287,"-")</f>
        <v>45998.978238425923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45998.978238425923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45998.978238425923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45998.978238425923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45998.978238425923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45998.978238425923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45998.978238425923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45998.978238425923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45998.978238425923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45998.978238425923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45998.978238425923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45998.978238425923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45998.978238425923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45998.978238425923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45998.978238425923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45998.978238425923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45998.978238425923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45998.978238425923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45998.978238425923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45998.978238425923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45998.978238425923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45998.978238425923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45998.978238425923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45998.978238425923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45998.978238425923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45998.978238425923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45998.978238425923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45998.978238425923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45998.978238425923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45998.978238425923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45998.978238425923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45998.978238425923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45998.978238425923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45998.978238425923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45998.978238425923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45998.978238425923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45998.978238425923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45998.978238425923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45998.978238425923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45998.978238425923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45998.978238425923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45998.978238425923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45998.978238425923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45998.978238425923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45998.978238425923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45998.978238425923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45998.978238425923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45998.978238425923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45998.978238425923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45998.978238425923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45998.978238425923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45998.978238425923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45998.978238425923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45998.978238425923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45998.978238425923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45998.978238425923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45998.978238425923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45998.978238425923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45998.978238425923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45998.978238425923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45998.978238425923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45998.978238425923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45998.978238425923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45998.978238425923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ref="G351:G414" ca="1" si="6">IFERROR(NOW()-F351,"-")</f>
        <v>45998.978238425923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45998.978238425923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45998.978238425923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45998.978238425923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45998.978238425923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45998.978238425923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45998.978238425923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45998.978238425923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45998.978238425923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45998.978238425923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45998.978238425923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45998.978238425923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45998.978238425923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45998.978238425923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45998.978238425923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45998.978238425923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45998.978238425923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45998.978238425923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45998.978238425923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45998.978238425923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45998.978238425923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45998.978238425923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45998.978238425923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45998.978238425923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45998.978238425923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45998.978238425923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45998.978238425923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45998.978238425923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45998.978238425923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45998.978238425923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45998.978238425923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45998.978238425923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45998.978238425923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45998.978238425923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45998.978238425923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45998.978238425923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45998.978238425923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45998.978238425923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45998.978238425923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45998.978238425923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45998.978238425923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45998.978238425923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45998.978238425923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45998.978238425923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45998.978238425923</v>
      </c>
      <c r="H395" s="117"/>
      <c r="I395" s="115" t="str">
        <f>IFERROR(VLOOKUP(D395,DB!A:F,6,0),"")</f>
        <v/>
      </c>
      <c r="J395" s="115" t="str">
        <f>IFERROR(VLOOKUP(D395,DB!A:G,7,0),"")</f>
        <v/>
      </c>
      <c r="K395" s="118"/>
      <c r="L395" s="133" t="str">
        <f>IFERROR(VLOOKUP(D395,DB!A:I,9,0),"")</f>
        <v/>
      </c>
    </row>
    <row r="396" spans="1:12" ht="31.5" customHeight="1">
      <c r="A396" s="139"/>
      <c r="B396" s="140" t="str">
        <f>IFERROR(VLOOKUP(D396,DB!A:K,11,0),"")</f>
        <v/>
      </c>
      <c r="C396" s="141"/>
      <c r="D396" s="140"/>
      <c r="E396" s="138"/>
      <c r="F396" s="142"/>
      <c r="G396" s="143">
        <f t="shared" ca="1" si="6"/>
        <v>45998.978238425923</v>
      </c>
      <c r="H396" s="142"/>
      <c r="I396" s="140" t="str">
        <f>IFERROR(VLOOKUP(D396,DB!A:F,6,0),"")</f>
        <v/>
      </c>
      <c r="J396" s="140" t="str">
        <f>IFERROR(VLOOKUP(D396,DB!A:G,7,0),"")</f>
        <v/>
      </c>
      <c r="K396" s="144"/>
      <c r="L396" s="145" t="str">
        <f>IFERROR(VLOOKUP(D396,DB!A:I,9,0),"")</f>
        <v/>
      </c>
    </row>
  </sheetData>
  <dataValidations count="2">
    <dataValidation allowBlank="1" showInputMessage="1" showErrorMessage="1" sqref="E1" xr:uid="{9E1BC488-8814-4F8A-8DBE-742B3278AB71}"/>
    <dataValidation type="list" allowBlank="1" showInputMessage="1" showErrorMessage="1" sqref="E2:E3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2025-12-07T20:30:43Z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