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48" documentId="120_S{2AC9BD13-BADA-5192-A53E-5A8FF88502F6}" xr6:coauthVersionLast="47" xr6:coauthVersionMax="47" xr10:uidLastSave="{E163ACE2-8546-4547-8C88-93BEF5285B93}"/>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<sst xmlns="http://schemas.openxmlformats.org/spreadsheetml/2006/main" count="180283" uniqueCount="39127">
  <si>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</si>
  <si>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</si>
  <si>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</si>
  <si>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</si>
  <si>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</si>
  <si>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</si>
  <si>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</si>
  <si>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</si>
  <si>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</si>
  <si>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</si>
  <si>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</si>
  <si>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</si>
  <si>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</si>
  <si>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</si>
  <si>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</si>
  <si>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</si>
  <si>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</si>
  <si>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</si>
  <si>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</si>
  <si>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</si>
  <si>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</si>
  <si>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</si>
  <si>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</si>
  <si>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</si>
  <si>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</si>
  <si>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</si>
  <si>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</si>
  <si>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</si>
  <si>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</si>
  <si>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</si>
  <si>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</si>
  <si>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</si>
  <si>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</si>
  <si>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</si>
  <si>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</si>
  <si>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</si>
  <si>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</si>
  <si>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</si>
  <si>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</si>
  <si>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</si>
  <si>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</si>
  <si>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</si>
  <si>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</si>
  <si>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</si>
  <si>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</si>
  <si>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</si>
  <si>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</si>
  <si>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</si>
  <si>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</si>
  <si>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</si>
  <si>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</si>
  <si>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</si>
  <si>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</si>
  <si>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</si>
  <si>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</si>
  <si>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</si>
  <si>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</si>
  <si>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</si>
  <si>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</si>
  <si>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</si>
  <si>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</si>
  <si>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</si>
  <si>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</si>
  <si>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</si>
  <si>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</si>
  <si>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</si>
  <si>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</si>
  <si>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</si>
  <si>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</si>
  <si>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</si>
  <si>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</si>
  <si>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</si>
  <si>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</si>
  <si>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</si>
  <si>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</si>
  <si>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</si>
  <si>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</si>
  <si>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</si>
  <si>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</si>
  <si>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</si>
  <si>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</si>
  <si>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</si>
  <si>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</si>
  <si>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</si>
  <si>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</si>
  <si>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</si>
  <si>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</si>
  <si>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</si>
  <si>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</si>
  <si>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</si>
  <si>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</si>
  <si>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</si>
  <si>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</si>
  <si>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</si>
  <si>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</si>
  <si>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</si>
  <si>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</si>
  <si>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</si>
  <si>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</si>
  <si>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</si>
  <si>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</si>
  <si>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</si>
  <si>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</si>
  <si>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</si>
  <si>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</si>
  <si>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</si>
  <si>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</si>
  <si>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</si>
  <si>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</si>
  <si>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</si>
  <si>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</si>
  <si>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</si>
  <si>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</si>
  <si>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</si>
  <si>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</si>
  <si>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</si>
  <si>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</si>
  <si>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</si>
  <si>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</si>
  <si>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</si>
  <si>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</si>
  <si>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</si>
  <si>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</si>
  <si>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</si>
  <si>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</si>
  <si>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</si>
  <si>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</si>
  <si>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</si>
  <si>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</si>
  <si>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</si>
  <si>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</si>
  <si>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</si>
  <si>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</si>
  <si>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</si>
  <si>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</si>
  <si>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</si>
  <si>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</si>
  <si>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</si>
  <si>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</si>
  <si>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</si>
  <si>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</si>
  <si>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</si>
  <si>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</si>
  <si>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</si>
  <si>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</si>
  <si>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</si>
  <si>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</si>
  <si>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</si>
  <si>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</si>
  <si>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</si>
  <si>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</si>
  <si>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</si>
  <si>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</si>
  <si>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</si>
  <si>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</si>
  <si>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</si>
  <si>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</si>
  <si>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</si>
  <si>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</si>
  <si>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</si>
  <si>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</si>
  <si>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</si>
  <si>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</si>
  <si>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</si>
  <si>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</si>
  <si>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</si>
  <si>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</si>
  <si>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</si>
  <si>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</si>
  <si>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</si>
  <si>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</si>
  <si>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</si>
  <si>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</si>
  <si>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</si>
  <si>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</si>
  <si>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</si>
  <si>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</si>
  <si>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</si>
  <si>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</si>
  <si>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</si>
  <si>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</si>
  <si>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</si>
  <si>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</si>
  <si>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</si>
  <si>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</si>
  <si>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</si>
  <si>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</si>
  <si>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</si>
  <si>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</si>
  <si>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</si>
  <si>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</si>
  <si>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</si>
  <si>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</si>
  <si>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</si>
  <si>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</si>
  <si>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</si>
  <si>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</si>
  <si>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</si>
  <si>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</si>
  <si>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</si>
  <si>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</si>
  <si>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</si>
  <si>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</si>
  <si>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</si>
  <si>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</si>
  <si>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</si>
  <si>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</si>
  <si>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</si>
  <si>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</si>
  <si>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</si>
  <si>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</si>
  <si>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</si>
  <si>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</si>
  <si>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</si>
  <si>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</si>
  <si>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</si>
  <si>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</si>
  <si>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</si>
  <si>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</si>
  <si>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</si>
  <si>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</si>
  <si>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</si>
  <si>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</si>
  <si>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</si>
  <si>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</si>
  <si>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</si>
  <si>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</si>
  <si>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</si>
  <si>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</si>
  <si>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</si>
  <si>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</si>
  <si>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</si>
  <si>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</si>
  <si>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</si>
  <si>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</si>
  <si>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</si>
  <si>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</si>
  <si>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</si>
  <si>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</si>
  <si>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</si>
  <si>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</si>
  <si>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</si>
  <si>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</si>
  <si>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</si>
  <si>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</si>
  <si>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</si>
  <si>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</si>
  <si>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</si>
  <si>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</si>
  <si>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</si>
  <si>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</si>
  <si>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</si>
  <si>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</si>
  <si>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</si>
  <si>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</si>
  <si>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</si>
  <si>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</si>
  <si>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</si>
  <si>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</si>
  <si>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</si>
  <si>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</si>
  <si>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</si>
  <si>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</si>
  <si>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</si>
  <si>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</si>
  <si>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</si>
  <si>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</si>
  <si>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</si>
  <si>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</si>
  <si>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</si>
  <si>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</si>
  <si>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</si>
  <si>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</si>
  <si>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</si>
  <si>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</si>
  <si>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</si>
  <si>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</si>
  <si>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</si>
  <si>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</si>
  <si>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</si>
  <si>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</si>
  <si>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</si>
  <si>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</si>
  <si>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</si>
  <si>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</si>
  <si>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</si>
  <si>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</si>
  <si>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</si>
  <si>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</si>
  <si>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</si>
  <si>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</si>
  <si>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</si>
  <si>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</si>
  <si>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</si>
  <si>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</si>
  <si>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</si>
  <si>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</si>
  <si>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</si>
  <si>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</si>
  <si>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</si>
  <si>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</si>
  <si>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</si>
  <si>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</si>
  <si>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</si>
  <si>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</si>
  <si>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</si>
  <si>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</si>
  <si>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</si>
  <si>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</si>
  <si>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</si>
  <si>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</si>
  <si>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</si>
  <si>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</si>
  <si>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</si>
  <si>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</si>
  <si>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</si>
  <si>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</si>
  <si>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</si>
  <si>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</si>
  <si>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</si>
  <si>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</si>
  <si>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</si>
  <si>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</si>
  <si>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</si>
  <si>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</si>
  <si>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</si>
  <si>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</si>
  <si>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</si>
  <si>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</si>
  <si>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</si>
  <si>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</si>
  <si>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</si>
  <si>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</si>
  <si>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</si>
  <si>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</si>
  <si>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</si>
  <si>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</si>
  <si>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</si>
  <si>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</si>
  <si>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</si>
  <si>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</si>
  <si>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</si>
  <si>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</si>
  <si>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</si>
  <si>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</si>
  <si>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</si>
  <si>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</si>
  <si>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</si>
  <si>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</si>
  <si>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</si>
  <si>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</si>
  <si>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</si>
  <si>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</si>
  <si>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</si>
  <si>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</si>
  <si>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</si>
  <si>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</si>
  <si>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</si>
  <si>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</si>
  <si>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</si>
  <si>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</si>
  <si>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</si>
  <si>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</si>
  <si>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</si>
  <si>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</si>
  <si>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</si>
  <si>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</si>
  <si>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</si>
  <si>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</si>
  <si>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</si>
  <si>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</si>
  <si>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</si>
  <si>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</si>
  <si>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</si>
  <si>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</si>
  <si>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</si>
  <si>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</si>
  <si>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</si>
  <si>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</si>
  <si>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</si>
  <si>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</si>
  <si>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</si>
  <si>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</si>
  <si>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</si>
  <si>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</si>
  <si>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</si>
  <si>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</si>
  <si>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</si>
  <si>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</si>
  <si>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</si>
  <si>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</si>
  <si>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</si>
  <si>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</si>
  <si>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</si>
  <si>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</si>
  <si>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</si>
  <si>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</si>
  <si>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</si>
  <si>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</si>
  <si>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</si>
  <si>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</si>
  <si>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</si>
  <si>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</si>
  <si>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</si>
  <si>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</si>
  <si>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</si>
  <si>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</si>
  <si>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</si>
  <si>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</si>
  <si>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</si>
  <si>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</si>
  <si>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</si>
  <si>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</si>
  <si>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</si>
  <si>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</si>
  <si>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</si>
  <si>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</si>
  <si>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</si>
  <si>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</si>
  <si>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</si>
  <si>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</si>
  <si>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</si>
  <si>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</si>
  <si>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</si>
  <si>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</si>
  <si>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</si>
  <si>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</si>
  <si>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</si>
  <si>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</si>
  <si>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</si>
  <si>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</si>
  <si>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</si>
  <si>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</si>
  <si>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</si>
  <si>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</si>
  <si>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</si>
  <si>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</si>
  <si>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</si>
  <si>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</si>
  <si>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</si>
  <si>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</si>
  <si>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</si>
  <si>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</si>
  <si>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</si>
  <si>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</si>
  <si>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</si>
  <si>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</si>
  <si>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</si>
  <si>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</si>
  <si>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</si>
  <si>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</si>
  <si>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</si>
  <si>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</si>
  <si>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</si>
  <si>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</si>
  <si>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</si>
  <si>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</si>
  <si>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</si>
  <si>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</si>
  <si>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</si>
  <si>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</si>
  <si>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</si>
  <si>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</si>
  <si>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</si>
  <si>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</si>
  <si>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</si>
  <si>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</si>
  <si>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</si>
  <si>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</si>
  <si>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</si>
  <si>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</si>
  <si>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</si>
  <si>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</si>
  <si>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</si>
  <si>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</si>
  <si>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</si>
  <si>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</si>
  <si>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</si>
  <si>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</si>
  <si>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</si>
  <si>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</si>
  <si>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</si>
  <si>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</si>
  <si>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</si>
  <si>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</si>
  <si>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</si>
  <si>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</si>
  <si>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</si>
  <si>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</si>
  <si>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</si>
  <si>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</si>
  <si>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</si>
  <si>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</si>
  <si>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</si>
  <si>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</si>
  <si>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</si>
  <si>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</si>
  <si>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</si>
  <si>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</si>
  <si>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</si>
  <si>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</si>
  <si>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</si>
  <si>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</si>
  <si>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</si>
  <si>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</si>
  <si>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</si>
  <si>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</si>
  <si>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</si>
  <si>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</si>
  <si>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</si>
  <si>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</si>
  <si>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</si>
  <si>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</si>
  <si>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</si>
  <si>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</si>
  <si>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</si>
  <si>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</si>
  <si>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</si>
  <si>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</si>
  <si>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</si>
  <si>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</si>
  <si>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</si>
  <si>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</si>
  <si>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</si>
  <si>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</si>
  <si>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</si>
  <si>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</si>
  <si>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</si>
  <si>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</si>
  <si>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</si>
  <si>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</si>
  <si>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</si>
  <si>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</si>
  <si>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</si>
  <si>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</si>
  <si>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</si>
  <si>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</si>
  <si>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</si>
  <si>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</si>
  <si>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</si>
  <si>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</si>
  <si>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</si>
  <si>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</si>
  <si>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</si>
  <si>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</si>
  <si>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</si>
  <si>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</si>
  <si>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</si>
  <si>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</si>
  <si>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</si>
  <si>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</si>
  <si>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</si>
  <si>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</si>
  <si>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</si>
  <si>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</si>
  <si>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</si>
  <si>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</si>
  <si>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</si>
  <si>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</si>
  <si>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</si>
  <si>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</si>
  <si>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</si>
  <si>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</si>
  <si>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</si>
  <si>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</si>
  <si>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</si>
  <si>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</si>
  <si>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</si>
  <si>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</si>
  <si>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</si>
  <si>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</si>
  <si>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</si>
  <si>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</si>
  <si>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</si>
  <si>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</si>
  <si>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</si>
  <si>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</si>
  <si>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</si>
  <si>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</si>
  <si>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</si>
  <si>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</si>
  <si>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</si>
  <si>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</si>
  <si>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</si>
  <si>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</si>
  <si>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</si>
  <si>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</si>
  <si>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</si>
  <si>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</si>
  <si>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</si>
  <si>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</si>
  <si>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</si>
  <si>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</si>
  <si>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</si>
  <si>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</si>
  <si>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</si>
  <si>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</si>
  <si>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</si>
  <si>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</si>
  <si>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</si>
  <si>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</si>
  <si>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</si>
  <si>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</si>
  <si>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</si>
  <si>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</si>
  <si>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</si>
  <si>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</si>
  <si>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</si>
  <si>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</si>
  <si>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</si>
  <si>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</si>
  <si>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</si>
  <si>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</si>
  <si>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</si>
  <si>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</si>
  <si>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</si>
  <si>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</si>
  <si>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</si>
  <si>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</si>
  <si>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</si>
  <si>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</si>
  <si>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</si>
  <si>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</si>
  <si>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</si>
  <si>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</si>
  <si>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</si>
  <si>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</si>
  <si>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</si>
  <si>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</si>
  <si>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</si>
  <si>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</si>
  <si>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</si>
  <si>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</si>
  <si>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</si>
  <si>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</si>
  <si>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</si>
  <si>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</si>
  <si>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</si>
  <si>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</si>
  <si>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</si>
  <si>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</si>
  <si>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</si>
  <si>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</si>
  <si>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</si>
  <si>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</si>
  <si>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</si>
  <si>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</si>
  <si>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</si>
  <si>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</si>
  <si>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</si>
  <si>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</si>
  <si>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</si>
  <si>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</si>
  <si>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</si>
  <si>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</si>
  <si>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</si>
  <si>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</si>
  <si>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</si>
  <si>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</si>
  <si>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</si>
  <si>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</si>
  <si>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</si>
  <si>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</si>
  <si>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</si>
  <si>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</si>
  <si>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</si>
  <si>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</si>
  <si>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</si>
  <si>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</si>
  <si>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</si>
  <si>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</si>
  <si>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</si>
  <si>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</si>
  <si>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</si>
  <si>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</si>
  <si>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</si>
  <si>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</si>
  <si>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</si>
  <si>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</si>
  <si>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</si>
  <si>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</si>
  <si>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</si>
  <si>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</si>
  <si>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</si>
  <si>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</si>
  <si>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</si>
  <si>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</si>
  <si>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</si>
  <si>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</si>
  <si>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</si>
  <si>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</si>
  <si>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</si>
  <si>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</si>
  <si>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</si>
  <si>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</si>
  <si>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</si>
  <si>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</si>
  <si>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</si>
  <si>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</si>
  <si>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</si>
  <si>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</si>
  <si>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</si>
  <si>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</si>
  <si>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</si>
  <si>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</si>
  <si>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</si>
  <si>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</si>
  <si>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</si>
  <si>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</si>
  <si>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</si>
  <si>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</si>
  <si>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</si>
  <si>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</si>
  <si>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</si>
  <si>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</si>
  <si>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</si>
  <si>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</si>
  <si>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</si>
  <si>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</si>
  <si>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</si>
  <si>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</si>
  <si>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</si>
  <si>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</si>
  <si>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</si>
  <si>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</si>
  <si>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</si>
  <si>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</si>
  <si>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</si>
  <si>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</si>
  <si>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</si>
  <si>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</si>
  <si>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</si>
  <si>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</si>
  <si>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</si>
  <si>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</si>
  <si>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</si>
  <si>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</si>
  <si>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</si>
  <si>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</si>
  <si>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</si>
  <si>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</si>
  <si>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</si>
  <si>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</si>
  <si>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</si>
  <si>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</si>
  <si>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</si>
  <si>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</si>
  <si>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</si>
  <si>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</si>
  <si>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</si>
  <si>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</si>
  <si>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</si>
  <si>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</si>
  <si>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</si>
  <si>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</si>
  <si>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</si>
  <si>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</si>
  <si>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</si>
  <si>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</si>
  <si>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</si>
  <si>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</si>
  <si>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</si>
  <si>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</si>
  <si>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</si>
  <si>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</si>
  <si>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</si>
  <si>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</si>
  <si>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</si>
  <si>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</si>
  <si>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</si>
  <si>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</si>
  <si>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</si>
  <si>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</si>
  <si>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</si>
  <si>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</si>
  <si>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</si>
  <si>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</si>
  <si>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</si>
  <si>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</si>
  <si>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</si>
  <si>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</si>
  <si>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</si>
  <si>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</si>
  <si>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</si>
  <si>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</si>
  <si>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</si>
  <si>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</si>
  <si>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</si>
  <si>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</si>
  <si>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</si>
  <si>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</si>
  <si>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</si>
  <si>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</si>
  <si>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</si>
  <si>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</si>
  <si>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</si>
  <si>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</si>
  <si>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</si>
  <si>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</si>
  <si>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</si>
  <si>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</si>
  <si>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</si>
  <si>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</si>
  <si>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</si>
  <si>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</si>
  <si>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</si>
  <si>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</si>
  <si>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</si>
  <si>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</si>
  <si>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</si>
  <si>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</si>
  <si>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</si>
  <si>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</si>
  <si>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</si>
  <si>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</si>
  <si>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</si>
  <si>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</si>
  <si>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</si>
  <si>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</si>
  <si>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</si>
  <si>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</si>
  <si>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</si>
  <si>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</si>
  <si>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</si>
  <si>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</si>
  <si>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</si>
  <si>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</si>
  <si>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</si>
  <si>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</si>
  <si>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</si>
  <si>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</si>
  <si>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</si>
  <si>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</si>
  <si>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</si>
  <si>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</si>
  <si>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</si>
  <si>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</si>
  <si>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</si>
  <si>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</si>
  <si>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</si>
  <si>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</si>
  <si>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</si>
  <si>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</si>
  <si>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</si>
  <si>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</si>
  <si>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</si>
  <si>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</si>
  <si>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</si>
  <si>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</si>
  <si>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</si>
  <si>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</si>
  <si>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</si>
  <si>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</si>
  <si>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</si>
  <si>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</si>
  <si>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</si>
  <si>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</si>
  <si>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</si>
  <si>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</si>
  <si>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</si>
  <si>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</si>
  <si>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</si>
  <si>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</si>
  <si>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</si>
  <si>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</si>
  <si>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</si>
  <si>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</si>
  <si>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</si>
  <si>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</si>
  <si>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</si>
  <si>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</si>
  <si>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</si>
  <si>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</si>
  <si>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</si>
  <si>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</si>
  <si>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</si>
  <si>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</si>
  <si>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</si>
  <si>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</si>
  <si>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</si>
  <si>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</si>
  <si>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</si>
  <si>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</si>
  <si>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</si>
  <si>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</si>
  <si>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</si>
  <si>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</si>
  <si>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</si>
  <si>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</si>
  <si>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</si>
  <si>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</si>
  <si>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</si>
  <si>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</si>
  <si>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</si>
  <si>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</si>
  <si>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</si>
  <si>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</si>
  <si>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</si>
  <si>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</si>
  <si>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</si>
  <si>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</si>
  <si>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</si>
  <si>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</si>
  <si>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</si>
  <si>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</si>
  <si>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</si>
  <si>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</si>
  <si>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</si>
  <si>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</si>
  <si>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</si>
  <si>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</si>
  <si>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</si>
  <si>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</si>
  <si>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</si>
  <si>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</si>
  <si>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</si>
  <si>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</si>
  <si>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</si>
  <si>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</si>
  <si>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</si>
  <si>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</si>
  <si>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</si>
  <si>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</si>
  <si>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</si>
  <si>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</si>
  <si>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</si>
  <si>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</si>
  <si>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</si>
  <si>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</si>
  <si>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</si>
  <si>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</si>
  <si>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</si>
  <si>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</si>
  <si>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</si>
  <si>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</si>
  <si>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</si>
  <si>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</si>
  <si>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</si>
  <si>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</si>
  <si>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</si>
  <si>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</si>
  <si>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</si>
  <si>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</si>
  <si>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</si>
  <si>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</si>
  <si>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</si>
  <si>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</si>
  <si>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</si>
  <si>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</si>
  <si>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</si>
  <si>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</si>
  <si>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</si>
  <si>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</si>
  <si>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</si>
  <si>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</si>
  <si>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</si>
  <si>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</si>
  <si>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</si>
  <si>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</si>
  <si>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</si>
  <si>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</si>
  <si>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</si>
  <si>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</si>
  <si>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</si>
  <si>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</si>
  <si>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</si>
  <si>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</si>
  <si>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</si>
  <si>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</si>
  <si>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</si>
  <si>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</si>
  <si>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</si>
  <si>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</si>
  <si>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</si>
  <si>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</si>
  <si>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</si>
  <si>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</si>
  <si>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</si>
  <si>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</si>
  <si>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</si>
  <si>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</si>
  <si>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</si>
  <si>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</si>
  <si>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</si>
  <si>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</si>
  <si>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</si>
  <si>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</si>
  <si>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</si>
  <si>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</si>
  <si>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</si>
  <si>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</si>
  <si>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</si>
  <si>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</si>
  <si>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</si>
  <si>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</si>
  <si>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</si>
  <si>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</si>
  <si>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</si>
  <si>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</si>
  <si>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</si>
  <si>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</si>
  <si>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</si>
  <si>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</si>
  <si>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</si>
  <si>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</si>
  <si>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</si>
  <si>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</si>
  <si>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</si>
  <si>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</si>
  <si>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</si>
  <si>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</si>
  <si>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</si>
  <si>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</si>
  <si>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</si>
  <si>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</si>
  <si>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</si>
  <si>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</si>
  <si>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</si>
  <si>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</si>
  <si>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</si>
  <si>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</si>
  <si>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</si>
  <si>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</si>
  <si>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</si>
  <si>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</si>
  <si>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</si>
  <si>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</si>
  <si>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</si>
  <si>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</si>
  <si>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</si>
  <si>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</si>
  <si>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</si>
  <si>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</si>
  <si>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</si>
  <si>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</si>
  <si>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</si>
  <si>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</si>
  <si>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</si>
  <si>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</si>
  <si>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</si>
  <si>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</si>
  <si>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</si>
  <si>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</si>
  <si>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</si>
  <si>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</si>
  <si>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</si>
  <si>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</si>
  <si>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</si>
  <si>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</si>
  <si>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</si>
  <si>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</si>
  <si>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</si>
  <si>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</si>
  <si>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</si>
  <si>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</si>
  <si>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</si>
  <si>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</si>
  <si>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</si>
  <si>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</si>
  <si>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</si>
  <si>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</si>
  <si>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</si>
  <si>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</si>
  <si>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</si>
  <si>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</si>
  <si>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</si>
  <si>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</si>
  <si>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</si>
  <si>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</si>
  <si>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</si>
  <si>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</si>
  <si>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</si>
  <si>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</si>
  <si>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</si>
  <si>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</si>
  <si>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</si>
  <si>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</si>
  <si>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</si>
  <si>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</si>
  <si>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</si>
  <si>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</si>
  <si>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</si>
  <si>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</si>
  <si>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</si>
  <si>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</si>
  <si>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</si>
  <si>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</si>
  <si>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</si>
  <si>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</si>
  <si>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</si>
  <si>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</si>
  <si>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</si>
  <si>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</si>
  <si>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</si>
  <si>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</si>
  <si>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</si>
  <si>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</si>
  <si>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</si>
  <si>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</si>
  <si>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</si>
  <si>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</si>
  <si>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</si>
  <si>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</si>
  <si>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</si>
  <si>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</si>
  <si>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</si>
  <si>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</si>
  <si>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</si>
  <si>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</si>
  <si>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</si>
  <si>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</si>
  <si>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</si>
  <si>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</si>
  <si>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</si>
  <si>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</si>
  <si>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</si>
  <si>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</si>
  <si>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</si>
  <si>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</si>
  <si>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</si>
  <si>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</si>
  <si>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</si>
  <si>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</si>
  <si>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</si>
  <si>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</si>
  <si>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</si>
  <si>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</si>
  <si>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</si>
  <si>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</si>
  <si>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</si>
  <si>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</si>
  <si>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</si>
  <si>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</si>
  <si>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</si>
  <si>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</si>
  <si>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</si>
  <si>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</si>
  <si>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</si>
  <si>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</si>
  <si>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</si>
  <si>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</si>
  <si>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</si>
  <si>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</si>
  <si>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</si>
  <si>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</si>
  <si>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</si>
  <si>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</si>
  <si>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</si>
  <si>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</si>
  <si>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</si>
  <si>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</si>
  <si>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</si>
  <si>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</si>
  <si>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</si>
  <si>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</si>
  <si>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</si>
  <si>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</si>
  <si>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</si>
  <si>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</si>
  <si>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</si>
  <si>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</si>
  <si>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</si>
  <si>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</si>
  <si>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</si>
  <si>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</si>
  <si>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</si>
  <si>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</si>
  <si>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</si>
  <si>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</si>
  <si>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</si>
  <si>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</si>
  <si>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</si>
  <si>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</si>
  <si>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</si>
  <si>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</si>
  <si>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</si>
  <si>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</si>
  <si>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</si>
  <si>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</si>
  <si>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</si>
  <si>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</si>
  <si>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</si>
  <si>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</si>
  <si>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</si>
  <si>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</si>
  <si>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</si>
  <si>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</si>
  <si>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</si>
  <si>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</si>
  <si>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</si>
  <si>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</si>
  <si>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</si>
  <si>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</si>
  <si>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</si>
  <si>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</si>
  <si>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</si>
  <si>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</si>
  <si>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</si>
  <si>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</si>
  <si>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</si>
  <si>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</si>
  <si>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</si>
  <si>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</si>
  <si>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</si>
  <si>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</si>
  <si>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</si>
  <si>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</si>
  <si>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</si>
  <si>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</si>
  <si>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</si>
  <si>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</si>
  <si>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</si>
  <si>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</si>
  <si>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</si>
  <si>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</si>
  <si>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</si>
  <si>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</si>
  <si>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</si>
  <si>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</si>
  <si>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</si>
  <si>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</si>
  <si>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</si>
  <si>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</si>
  <si>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</si>
  <si>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</si>
  <si>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</si>
  <si>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</si>
  <si>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</si>
  <si>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</si>
  <si>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</si>
  <si>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</si>
  <si>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</si>
  <si>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</si>
  <si>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</si>
  <si>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</si>
  <si>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</si>
  <si>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</si>
  <si>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</si>
  <si>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</si>
  <si>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</si>
  <si>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</si>
  <si>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</si>
  <si>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</si>
  <si>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</si>
  <si>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</si>
  <si>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</si>
  <si>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</si>
  <si>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</si>
  <si>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</si>
  <si>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</si>
  <si>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</si>
  <si>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</si>
  <si>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</si>
  <si>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</si>
  <si>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</si>
  <si>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</si>
  <si>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</si>
  <si>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</si>
  <si>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</si>
  <si>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</si>
  <si>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</si>
  <si>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</si>
  <si>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</si>
  <si>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</si>
  <si>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</si>
  <si>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</si>
  <si>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</si>
  <si>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</si>
  <si>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</si>
  <si>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</si>
  <si>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</si>
  <si>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</si>
  <si>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</si>
  <si>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</si>
  <si>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</si>
  <si>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</si>
  <si>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</si>
  <si>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</si>
  <si>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</si>
  <si>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</si>
  <si>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</si>
  <si>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</si>
  <si>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</si>
  <si>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</si>
  <si>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</si>
  <si>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</si>
  <si>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</si>
  <si>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</si>
  <si>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</si>
  <si>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</si>
  <si>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</si>
  <si>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</si>
  <si>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</si>
  <si>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</si>
  <si>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</si>
  <si>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</si>
  <si>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</si>
  <si>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</si>
  <si>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</si>
  <si>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</si>
  <si>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</si>
  <si>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</si>
  <si>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</si>
  <si>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</si>
  <si>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</si>
  <si>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</si>
  <si>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</si>
  <si>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</si>
  <si>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</si>
  <si>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</si>
  <si>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</si>
  <si>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</si>
  <si>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</si>
  <si>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</si>
  <si>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</si>
  <si>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</si>
  <si>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</si>
  <si>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</si>
  <si>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</si>
  <si>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</si>
  <si>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</si>
  <si>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</si>
  <si>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</si>
  <si>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</si>
  <si>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</si>
  <si>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</si>
  <si>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</si>
  <si>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</si>
  <si>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</si>
  <si>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</si>
  <si>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</si>
  <si>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</si>
  <si>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</si>
  <si>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</si>
  <si>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</si>
  <si>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</si>
  <si>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</si>
  <si>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</si>
  <si>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</si>
  <si>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</si>
  <si>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</si>
  <si>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</si>
  <si>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</si>
  <si>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</si>
  <si>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</si>
  <si>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</si>
  <si>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</si>
  <si>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</si>
  <si>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</si>
  <si>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</si>
  <si>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</si>
  <si>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</si>
  <si>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</si>
  <si>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</si>
  <si>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</si>
  <si>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</si>
  <si>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</si>
  <si>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</si>
  <si>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</si>
  <si>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</si>
  <si>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</si>
  <si>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</si>
  <si>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</si>
  <si>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</si>
  <si>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</si>
  <si>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</si>
  <si>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</si>
  <si>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</si>
  <si>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</si>
  <si>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</si>
  <si>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</si>
  <si>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</si>
  <si>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</si>
  <si>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</si>
  <si>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</si>
  <si>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</si>
  <si>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</si>
  <si>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</si>
  <si>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</si>
  <si>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</si>
  <si>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</si>
  <si>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</si>
  <si>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</si>
  <si>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</si>
  <si>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</si>
  <si>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</si>
  <si>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</si>
  <si>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</si>
  <si>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</si>
  <si>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</si>
  <si>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</si>
  <si>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</si>
  <si>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</si>
  <si>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</si>
  <si>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</si>
  <si>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</si>
  <si>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</si>
  <si>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</si>
  <si>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</si>
  <si>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</si>
  <si>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</si>
  <si>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</si>
  <si>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</si>
  <si>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</si>
  <si>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</si>
  <si>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</si>
  <si>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</si>
  <si>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</si>
  <si>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</si>
  <si>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</si>
  <si>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</si>
  <si>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</si>
  <si>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</si>
  <si>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</si>
  <si>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</si>
  <si>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</si>
  <si>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</si>
  <si>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</si>
  <si>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</si>
  <si>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</si>
  <si>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</si>
  <si>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</si>
  <si>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</si>
  <si>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</si>
  <si>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</si>
  <si>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</si>
  <si>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</si>
  <si>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</si>
  <si>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</si>
  <si>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</si>
  <si>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</si>
  <si>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</si>
  <si>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</si>
  <si>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</si>
  <si>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</si>
  <si>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</si>
  <si>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</si>
  <si>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</si>
  <si>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</si>
  <si>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</si>
  <si>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</si>
  <si>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</si>
  <si>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</si>
  <si>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</si>
  <si>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</si>
  <si>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</si>
  <si>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</si>
  <si>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</si>
  <si>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</si>
  <si>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</si>
  <si>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</si>
  <si>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</si>
  <si>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</si>
  <si>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</si>
  <si>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</si>
  <si>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</si>
  <si>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</si>
  <si>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</si>
  <si>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</si>
  <si>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</si>
  <si>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</si>
  <si>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</si>
  <si>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</si>
  <si>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</si>
  <si>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</si>
  <si>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</si>
  <si>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</si>
  <si>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</si>
  <si>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</si>
  <si>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</si>
  <si>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</si>
  <si>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</si>
  <si>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</si>
  <si>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</si>
  <si>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</si>
  <si>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</si>
  <si>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</si>
  <si>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</si>
  <si>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</si>
  <si>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</si>
  <si>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</si>
  <si>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</si>
  <si>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</si>
  <si>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</si>
  <si>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</si>
  <si>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</si>
  <si>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</si>
  <si>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</si>
  <si>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</si>
  <si>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</si>
  <si>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</si>
  <si>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</si>
  <si>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</si>
  <si>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</si>
  <si>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</si>
  <si>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</si>
  <si>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</si>
  <si>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</si>
  <si>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</si>
  <si>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</si>
  <si>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</si>
  <si>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</si>
  <si>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</si>
  <si>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</si>
  <si>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</si>
  <si>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</si>
  <si>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</si>
  <si>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</si>
  <si>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</si>
  <si>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</si>
  <si>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</si>
  <si>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</si>
  <si>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</si>
  <si>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</si>
  <si>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</si>
  <si>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</si>
  <si>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</si>
  <si>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</si>
  <si>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</si>
  <si>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</si>
  <si>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</si>
  <si>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</si>
  <si>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</si>
  <si>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</si>
  <si>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</si>
  <si>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</si>
  <si>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</si>
  <si>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</si>
  <si>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</si>
  <si>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</si>
  <si>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</si>
  <si>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</si>
  <si>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</si>
  <si>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</si>
  <si>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</si>
  <si>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</si>
  <si>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</si>
  <si>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</si>
  <si>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</si>
  <si>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</si>
  <si>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</si>
  <si>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</si>
  <si>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</si>
  <si>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</si>
  <si>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</si>
  <si>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</si>
  <si>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</si>
  <si>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</si>
  <si>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</si>
  <si>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</si>
  <si>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</si>
  <si>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</si>
  <si>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</si>
  <si>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</si>
  <si>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</si>
  <si>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</si>
  <si>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</si>
  <si>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</si>
  <si>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</si>
  <si>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</si>
  <si>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</si>
  <si>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</si>
  <si>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</si>
  <si>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</si>
  <si>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</si>
  <si>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</si>
  <si>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</si>
  <si>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</si>
  <si>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</si>
  <si>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</si>
  <si>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</si>
  <si>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</si>
  <si>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</si>
  <si>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</si>
  <si>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</si>
  <si>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</si>
  <si>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</si>
  <si>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</si>
  <si>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</si>
  <si>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</si>
  <si>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</si>
  <si>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</si>
  <si>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</si>
  <si>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</si>
  <si>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</si>
  <si>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</si>
  <si>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</si>
  <si>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</si>
  <si>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</si>
  <si>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</si>
  <si>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</si>
  <si>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</si>
  <si>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</si>
  <si>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</si>
  <si>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</si>
  <si>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</si>
  <si>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</si>
  <si>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</si>
  <si>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</si>
  <si>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</si>
  <si>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</si>
  <si>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</si>
  <si>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</si>
  <si>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</si>
  <si>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</si>
  <si>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</si>
  <si>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</si>
  <si>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</si>
  <si>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</si>
  <si>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</si>
  <si>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</si>
  <si>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</si>
  <si>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</si>
  <si>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</si>
  <si>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</si>
  <si>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</si>
  <si>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</si>
  <si>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</si>
  <si>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</si>
  <si>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</si>
  <si>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</si>
  <si>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</si>
  <si>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</si>
  <si>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</si>
  <si>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</si>
  <si>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</si>
  <si>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</si>
  <si>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</si>
  <si>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</si>
  <si>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</si>
  <si>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</si>
  <si>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</si>
  <si>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</si>
  <si>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</si>
  <si>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</si>
  <si>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</si>
  <si>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</si>
  <si>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</si>
  <si>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</si>
  <si>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</si>
  <si>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</si>
  <si>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</si>
  <si>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</si>
  <si>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</si>
  <si>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</si>
  <si>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</si>
  <si>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</si>
  <si>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</si>
  <si>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</si>
  <si>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</si>
  <si>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</si>
  <si>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</si>
  <si>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</si>
  <si>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</si>
  <si>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</si>
  <si>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</si>
  <si>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</si>
  <si>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</si>
  <si>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</si>
  <si>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</si>
  <si>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</si>
  <si>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</si>
  <si>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</si>
  <si>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</si>
  <si>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</si>
  <si>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</si>
  <si>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</si>
  <si>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</si>
  <si>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</si>
  <si>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</si>
  <si>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</si>
  <si>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</si>
  <si>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</si>
  <si>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</si>
  <si>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</si>
  <si>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</si>
  <si>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</si>
  <si>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</si>
  <si>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</si>
  <si>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</si>
  <si>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</si>
  <si>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</si>
  <si>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</si>
  <si>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</si>
  <si>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</si>
  <si>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</si>
  <si>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</si>
  <si>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</si>
  <si>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</si>
  <si>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</si>
  <si>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</si>
  <si>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</si>
  <si>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</si>
  <si>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</si>
  <si>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</si>
  <si>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</si>
  <si>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</si>
  <si>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</si>
  <si>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</si>
  <si>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</si>
  <si>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</si>
  <si>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</si>
  <si>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</si>
  <si>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</si>
  <si>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</si>
  <si>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</si>
  <si>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</si>
  <si>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</si>
  <si>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</si>
  <si>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</si>
  <si>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</si>
  <si>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</si>
  <si>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</si>
  <si>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</si>
  <si>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</si>
  <si>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</si>
  <si>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</si>
  <si>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</si>
  <si>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</si>
  <si>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</si>
  <si>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</si>
  <si>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</si>
  <si>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</si>
  <si>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</si>
  <si>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</si>
  <si>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</si>
  <si>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</si>
  <si>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</si>
  <si>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</si>
  <si>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</si>
  <si>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</si>
  <si>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</si>
  <si>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</si>
  <si>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</si>
  <si>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</si>
  <si>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</si>
  <si>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</si>
  <si>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</si>
  <si>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</si>
  <si>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</si>
  <si>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</si>
  <si>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</si>
  <si>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</si>
  <si>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</si>
  <si>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</si>
  <si>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</si>
  <si>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</si>
  <si>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</si>
  <si>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</si>
  <si>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</si>
  <si>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</si>
  <si>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</si>
  <si>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</si>
  <si>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</si>
  <si>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</si>
  <si>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</si>
  <si>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</si>
  <si>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</si>
  <si>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</si>
  <si>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</si>
  <si>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</si>
  <si>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</si>
  <si>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</si>
  <si>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</si>
  <si>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</si>
  <si>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</si>
  <si>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</si>
  <si>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</si>
  <si>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</si>
  <si>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</si>
  <si>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</si>
  <si>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</si>
  <si>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</si>
  <si>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</si>
  <si>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</si>
  <si>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</si>
  <si>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</si>
  <si>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</si>
  <si>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</si>
  <si>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</si>
  <si>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</si>
  <si>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</si>
  <si>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</si>
  <si>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</si>
  <si>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</si>
  <si>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</si>
  <si>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</si>
  <si>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</si>
  <si>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</si>
  <si>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</si>
  <si>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</si>
  <si>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</si>
  <si>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</si>
  <si>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</si>
  <si>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</si>
  <si>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</si>
  <si>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</si>
  <si>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</si>
  <si>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</si>
  <si>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</si>
  <si>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</si>
  <si>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</si>
  <si>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</si>
  <si>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</si>
  <si>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</si>
  <si>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</si>
  <si>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</si>
  <si>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</si>
  <si>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</si>
  <si>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</si>
  <si>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</si>
  <si>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</si>
  <si>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</si>
  <si>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</si>
  <si>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</si>
  <si>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</si>
  <si>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</si>
  <si>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</si>
  <si>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</si>
  <si>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</si>
  <si>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</si>
  <si>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</si>
  <si>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</si>
  <si>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</si>
  <si>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</si>
  <si>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</si>
  <si>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</si>
  <si>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</si>
  <si>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</si>
  <si>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</si>
  <si>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</si>
  <si>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</si>
  <si>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</si>
  <si>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</si>
  <si>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</si>
  <si>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</si>
  <si>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</si>
  <si>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</si>
  <si>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</si>
  <si>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</si>
  <si>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</si>
  <si>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</si>
  <si>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</si>
  <si>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</si>
  <si>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</si>
  <si>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</si>
  <si>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</si>
  <si>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</si>
  <si>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</si>
  <si>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</si>
  <si>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</si>
  <si>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</si>
  <si>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</si>
  <si>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</si>
  <si>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</si>
  <si>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</si>
  <si>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</si>
  <si>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</si>
  <si>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</si>
  <si>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</si>
  <si>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</si>
  <si>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</si>
  <si>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</si>
  <si>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</si>
  <si>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</si>
  <si>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</si>
  <si>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</si>
  <si>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</si>
  <si>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</si>
  <si>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</si>
  <si>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</si>
  <si>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</si>
  <si>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</si>
  <si>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</si>
  <si>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</si>
  <si>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</si>
  <si>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</si>
  <si>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</si>
  <si>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</si>
  <si>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</si>
  <si>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</si>
  <si>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</si>
  <si>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</si>
  <si>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</si>
  <si>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</si>
  <si>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</si>
  <si>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</si>
  <si>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</si>
  <si>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</si>
  <si>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</si>
  <si>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</si>
  <si>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</si>
  <si>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</si>
  <si>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</si>
  <si>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</si>
  <si>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</si>
  <si>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</si>
  <si>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</si>
  <si>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</si>
  <si>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</si>
  <si>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</si>
  <si>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</si>
  <si>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</si>
  <si>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</si>
  <si>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</si>
  <si>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</si>
  <si>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</si>
  <si>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</si>
  <si>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</si>
  <si>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</si>
  <si>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</si>
  <si>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</si>
  <si>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</si>
  <si>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</si>
  <si>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</si>
  <si>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</si>
  <si>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</si>
  <si>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</si>
  <si>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</si>
  <si>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</si>
  <si>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</si>
  <si>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</si>
  <si>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</si>
  <si>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</si>
  <si>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</si>
  <si>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</si>
  <si>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</si>
  <si>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</si>
  <si>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</si>
  <si>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</si>
  <si>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</si>
  <si>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</si>
  <si>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</si>
  <si>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</si>
  <si>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</si>
  <si>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</si>
  <si>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</si>
  <si>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</si>
  <si>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</si>
  <si>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</si>
  <si>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</si>
  <si>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</si>
  <si>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</si>
  <si>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</si>
  <si>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</si>
  <si>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</si>
  <si>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</si>
  <si>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</si>
  <si>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</si>
  <si>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</si>
  <si>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</si>
  <si>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</si>
  <si>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</si>
  <si>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</si>
  <si>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</si>
  <si>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</si>
  <si>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</si>
  <si>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</si>
  <si>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</si>
  <si>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</si>
  <si>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</si>
  <si>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</si>
  <si>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</si>
  <si>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</si>
  <si>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</si>
  <si>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</si>
  <si>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</si>
  <si>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</si>
  <si>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</si>
  <si>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</si>
  <si>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</si>
  <si>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</si>
  <si>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</si>
  <si>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</si>
  <si>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</si>
  <si>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</si>
  <si>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</si>
  <si>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</si>
  <si>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</si>
  <si>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</si>
  <si>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</si>
  <si>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</si>
  <si>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</si>
  <si>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</si>
  <si>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</si>
  <si>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</si>
  <si>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</si>
  <si>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</si>
  <si>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</si>
  <si>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</si>
  <si>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</si>
  <si>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</si>
  <si>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</si>
  <si>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</si>
  <si>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</si>
  <si>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</si>
  <si>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</si>
  <si>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</si>
  <si>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</si>
  <si>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</si>
  <si>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</si>
  <si>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</si>
  <si>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</si>
  <si>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</si>
  <si>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</si>
  <si>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</si>
  <si>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</si>
  <si>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</si>
  <si>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</si>
  <si>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</si>
  <si>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</si>
  <si>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</si>
  <si>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</si>
  <si>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</si>
  <si>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</si>
  <si>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</si>
  <si>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</si>
  <si>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</si>
  <si>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</si>
  <si>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</si>
  <si>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</si>
  <si>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</si>
  <si>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</si>
  <si>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</si>
  <si>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</si>
  <si>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</si>
  <si>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</si>
  <si>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</si>
  <si>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</si>
  <si>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</si>
  <si>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</si>
  <si>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</si>
  <si>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</si>
  <si>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</si>
  <si>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</si>
  <si>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</si>
  <si>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</si>
  <si>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</si>
  <si>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</si>
  <si>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</si>
  <si>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</si>
  <si>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</si>
  <si>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</si>
  <si>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</si>
  <si>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</si>
  <si>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</si>
  <si>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</si>
  <si>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</si>
  <si>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</si>
  <si>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</si>
  <si>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</si>
  <si>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</si>
  <si>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</si>
  <si>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</si>
  <si>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</si>
  <si>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</si>
  <si>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</si>
  <si>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</si>
  <si>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</si>
  <si>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</si>
  <si>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</si>
  <si>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</si>
  <si>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</si>
  <si>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</si>
  <si>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</si>
  <si>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</si>
  <si>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</si>
  <si>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</si>
  <si>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</si>
  <si>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</si>
  <si>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</si>
  <si>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</si>
  <si>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</si>
  <si>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</si>
  <si>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</si>
  <si>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</si>
  <si>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</si>
  <si>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</si>
  <si>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</si>
  <si>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</si>
  <si>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</si>
  <si>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</si>
  <si>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</si>
  <si>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</si>
  <si>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</si>
  <si>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</si>
  <si>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</si>
  <si>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</si>
  <si>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</si>
  <si>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</si>
  <si>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</si>
  <si>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</si>
  <si>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</si>
  <si>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</si>
  <si>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</si>
  <si>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</si>
  <si>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</si>
  <si>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</si>
  <si>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</si>
  <si>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</si>
  <si>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</si>
  <si>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</si>
  <si>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</si>
  <si>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</si>
  <si>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</si>
  <si>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</si>
  <si>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</si>
  <si>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</si>
  <si>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</si>
  <si>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</si>
  <si>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</si>
  <si>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</si>
  <si>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</si>
  <si>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</si>
  <si>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</si>
  <si>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</si>
  <si>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</si>
  <si>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</si>
  <si>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</si>
  <si>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</si>
  <si>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</si>
  <si>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</si>
  <si>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</si>
  <si>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</si>
  <si>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</si>
  <si>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</si>
  <si>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</si>
  <si>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</si>
  <si>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</si>
  <si>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</si>
  <si>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</si>
  <si>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</si>
  <si>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</si>
  <si>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</si>
  <si>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</si>
  <si>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</si>
  <si>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</si>
  <si>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</si>
  <si>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</si>
  <si>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</si>
  <si>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</si>
  <si>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</si>
  <si>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</si>
  <si>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</si>
  <si>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</si>
  <si>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</si>
  <si>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</si>
  <si>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</si>
  <si>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</si>
  <si>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</si>
  <si>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</si>
  <si>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</si>
  <si>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</si>
  <si>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</si>
  <si>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</si>
  <si>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</si>
  <si>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</si>
  <si>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</si>
  <si>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</si>
  <si>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</si>
  <si>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</si>
  <si>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</si>
  <si>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</si>
  <si>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</si>
  <si>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</si>
  <si>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</si>
  <si>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</si>
  <si>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</si>
  <si>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</si>
  <si>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</si>
  <si>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</si>
  <si>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</si>
  <si>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</si>
  <si>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</si>
  <si>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</si>
  <si>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</si>
  <si>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</si>
  <si>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</si>
  <si>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</si>
  <si>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</si>
  <si>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</si>
  <si>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</si>
  <si>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</si>
  <si>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</si>
  <si>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</si>
  <si>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</si>
  <si>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</si>
  <si>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</si>
  <si>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</si>
  <si>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</si>
  <si>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</si>
  <si>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</si>
  <si>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</si>
  <si>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</si>
  <si>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</si>
  <si>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</si>
  <si>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</si>
  <si>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</si>
  <si>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</si>
  <si>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</si>
  <si>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</si>
  <si>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</si>
  <si>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</si>
  <si>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</si>
  <si>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</si>
  <si>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</si>
  <si>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</si>
  <si>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</si>
  <si>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</si>
  <si>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</si>
  <si>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</si>
  <si>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</si>
  <si>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</si>
  <si>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</si>
  <si>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</si>
  <si>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</si>
  <si>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</si>
  <si>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</si>
  <si>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</si>
  <si>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</si>
  <si>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</si>
  <si>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</si>
  <si>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</si>
  <si>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</si>
  <si>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</si>
  <si>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</si>
  <si>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</si>
  <si>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</si>
  <si>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</si>
  <si>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</si>
  <si>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</si>
  <si>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</si>
  <si>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</si>
  <si>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</si>
  <si>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</si>
  <si>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</si>
  <si>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</si>
  <si>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</si>
  <si>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</si>
  <si>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</si>
  <si>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</si>
  <si>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</si>
  <si>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</si>
  <si>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</si>
  <si>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</si>
  <si>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</si>
  <si>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</si>
  <si>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</si>
  <si>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</si>
  <si>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</si>
  <si>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</si>
  <si>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</si>
  <si>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</si>
  <si>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</si>
  <si>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</si>
  <si>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</si>
  <si>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</si>
  <si>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</si>
  <si>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</si>
  <si>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</si>
  <si>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</si>
  <si>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</si>
  <si>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</si>
  <si>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</si>
  <si>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</si>
  <si>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</si>
  <si>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</si>
  <si>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</si>
  <si>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</si>
  <si>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</si>
  <si>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</si>
  <si>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</si>
  <si>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</si>
  <si>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</si>
  <si>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</si>
  <si>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</si>
  <si>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</si>
  <si>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</si>
  <si>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</si>
  <si>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</si>
  <si>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</si>
  <si>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</si>
  <si>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</si>
  <si>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</si>
  <si>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</si>
  <si>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</si>
  <si>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</si>
  <si>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</si>
  <si>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</si>
  <si>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</si>
  <si>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</si>
  <si>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</si>
  <si>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</si>
  <si>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</si>
  <si>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</si>
  <si>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</si>
  <si>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</si>
  <si>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</si>
  <si>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</si>
  <si>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</si>
  <si>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</si>
  <si>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</si>
  <si>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</si>
  <si>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</si>
  <si>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</si>
  <si>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</si>
  <si>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</si>
  <si>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</si>
  <si>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</si>
  <si>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</si>
  <si>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</si>
  <si>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</si>
  <si>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</si>
  <si>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</si>
  <si>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</si>
  <si>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</si>
  <si>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</si>
  <si>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</si>
  <si>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</si>
  <si>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</si>
  <si>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</si>
  <si>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</si>
  <si>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</si>
  <si>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</si>
  <si>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</si>
  <si>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</si>
  <si>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</si>
  <si>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</si>
  <si>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</si>
  <si>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</si>
  <si>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</si>
  <si>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</si>
  <si>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</si>
  <si>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</si>
  <si>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</si>
  <si>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</si>
  <si>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</si>
  <si>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</si>
  <si>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</si>
  <si>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</si>
  <si>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</si>
  <si>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</si>
  <si>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</si>
  <si>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</si>
  <si>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</si>
  <si>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</si>
  <si>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</si>
  <si>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</si>
  <si>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</si>
  <si>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</si>
  <si>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</si>
  <si>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</si>
  <si>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</si>
  <si>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</si>
  <si>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</si>
  <si>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</si>
  <si>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</si>
  <si>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</si>
  <si>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</si>
  <si>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</si>
  <si>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</si>
  <si>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</si>
  <si>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</si>
  <si>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</si>
  <si>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</si>
  <si>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</si>
  <si>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</si>
  <si>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</si>
  <si>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</si>
  <si>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</si>
  <si>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</si>
  <si>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</si>
  <si>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</si>
  <si>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</si>
  <si>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</si>
  <si>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</si>
  <si>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</si>
  <si>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</si>
  <si>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</si>
  <si>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</si>
  <si>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</si>
  <si>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</si>
  <si>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</si>
  <si>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</si>
  <si>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</si>
  <si>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</si>
  <si>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</si>
  <si>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</si>
  <si>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</si>
  <si>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</si>
  <si>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</si>
  <si>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</si>
  <si>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</si>
  <si>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</si>
  <si>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</si>
  <si>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</si>
  <si>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</si>
  <si>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</si>
  <si>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</si>
  <si>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</si>
  <si>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</si>
  <si>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</si>
  <si>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</si>
  <si>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</si>
  <si>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</si>
  <si>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</si>
  <si>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</si>
  <si>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</si>
  <si>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</si>
  <si>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</si>
  <si>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</si>
  <si>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</si>
  <si>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</si>
  <si>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</si>
  <si>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</si>
  <si>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</si>
  <si>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</si>
  <si>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</si>
  <si>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</si>
  <si>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</si>
  <si>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</si>
  <si>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</si>
  <si>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</si>
  <si>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</si>
  <si>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</si>
  <si>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</si>
  <si>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</si>
  <si>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</si>
  <si>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</si>
  <si>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</si>
  <si>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</si>
  <si>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</si>
  <si>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</si>
  <si>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</si>
  <si>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</si>
  <si>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</si>
  <si>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</si>
  <si>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</si>
  <si>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</si>
  <si>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</si>
  <si>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</si>
  <si>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</si>
  <si>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</si>
  <si>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</si>
  <si>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</si>
  <si>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</si>
  <si>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</si>
  <si>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</si>
  <si>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</si>
  <si>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</si>
  <si>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</si>
  <si>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</si>
  <si>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</si>
  <si>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</si>
  <si>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</si>
  <si>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</si>
  <si>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</si>
  <si>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</si>
  <si>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</si>
  <si>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</si>
  <si>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</si>
  <si>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</si>
  <si>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</si>
  <si>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</si>
  <si>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</si>
  <si>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</si>
  <si>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</si>
  <si>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</si>
  <si>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</si>
  <si>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</si>
  <si>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</si>
  <si>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</si>
  <si>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</si>
  <si>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</si>
  <si>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</si>
  <si>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</si>
  <si>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</si>
  <si>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</si>
  <si>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</si>
  <si>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</si>
  <si>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</si>
  <si>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</si>
  <si>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</si>
  <si>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</si>
  <si>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</si>
  <si>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</si>
  <si>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</si>
  <si>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</si>
  <si>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</si>
  <si>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</si>
  <si>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</si>
  <si>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</si>
  <si>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</si>
  <si>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</si>
  <si>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</si>
  <si>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</si>
  <si>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</si>
  <si>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</si>
  <si>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</si>
  <si>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</si>
  <si>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</si>
  <si>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</si>
  <si>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</si>
  <si>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</si>
  <si>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</si>
  <si>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</si>
  <si>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</si>
  <si>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</si>
  <si>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</si>
  <si>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</si>
  <si>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</si>
  <si>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</si>
  <si>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</si>
  <si>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</si>
  <si>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</si>
  <si>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</si>
  <si>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</si>
  <si>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</si>
  <si>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</si>
  <si>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</si>
  <si>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</si>
  <si>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</si>
  <si>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</si>
  <si>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</si>
  <si>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</si>
  <si>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</si>
  <si>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</si>
  <si>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</si>
  <si>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</si>
  <si>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</si>
  <si>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</si>
  <si>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</si>
  <si>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</si>
  <si>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</si>
  <si>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</si>
  <si>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</si>
  <si>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</si>
  <si>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</si>
  <si>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</si>
  <si>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</si>
  <si>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</si>
  <si>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</si>
  <si>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</si>
  <si>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</si>
  <si>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</si>
  <si>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</si>
  <si>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</si>
  <si>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</si>
  <si>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</si>
  <si>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</si>
  <si>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</si>
  <si>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</si>
  <si>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</si>
  <si>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</si>
  <si>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</si>
  <si>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</si>
  <si>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</si>
  <si>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</si>
  <si>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</si>
  <si>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</si>
  <si>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</si>
  <si>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</si>
  <si>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</si>
  <si>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</si>
  <si>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</si>
  <si>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</si>
  <si>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</si>
  <si>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</si>
  <si>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</si>
  <si>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</si>
  <si>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</si>
  <si>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</si>
  <si>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</si>
  <si>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</si>
  <si>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</si>
  <si>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</si>
  <si>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</si>
  <si>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</si>
  <si>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</si>
  <si>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</si>
  <si>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</si>
  <si>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</si>
  <si>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</si>
  <si>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</si>
  <si>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</si>
  <si>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</si>
  <si>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</si>
  <si>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</si>
  <si>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</si>
  <si>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</si>
  <si>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</si>
  <si>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</si>
  <si>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</si>
  <si>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</si>
  <si>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</si>
  <si>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</si>
  <si>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</si>
  <si>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</si>
  <si>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</si>
  <si>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</si>
  <si>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</si>
  <si>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</si>
  <si>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</si>
  <si>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</si>
  <si>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</si>
  <si>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</si>
  <si>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</si>
  <si>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</si>
  <si>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</si>
  <si>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</si>
  <si>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</si>
  <si>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</si>
  <si>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</si>
  <si>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</si>
  <si>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</si>
  <si>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</si>
  <si>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</si>
  <si>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</si>
  <si>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</si>
  <si>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</si>
  <si>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</si>
  <si>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</si>
  <si>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</si>
  <si>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</si>
  <si>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</si>
  <si>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</si>
  <si>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</si>
  <si>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</si>
  <si>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</si>
  <si>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</si>
  <si>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</si>
  <si>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</si>
  <si>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</si>
  <si>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</si>
  <si>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</si>
  <si>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</si>
  <si>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</si>
  <si>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</si>
  <si>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</si>
  <si>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</si>
  <si>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</si>
  <si>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</si>
  <si>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</si>
  <si>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</si>
  <si>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</si>
  <si>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</si>
  <si>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</si>
  <si>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</si>
  <si>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</si>
  <si>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</si>
  <si>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</si>
  <si>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</si>
  <si>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</si>
  <si>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</si>
  <si>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</si>
  <si>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</si>
  <si>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</si>
  <si>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</si>
  <si>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</si>
  <si>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</si>
  <si>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</si>
  <si>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</si>
  <si>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</si>
  <si>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</si>
  <si>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</si>
  <si>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</si>
  <si>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</si>
  <si>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</si>
  <si>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</si>
  <si>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</si>
  <si>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</si>
  <si>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</si>
  <si>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</si>
  <si>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</si>
  <si>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</si>
  <si>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</si>
  <si>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</si>
  <si>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</si>
  <si>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</si>
  <si>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</si>
  <si>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</si>
  <si>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</si>
  <si>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</si>
  <si>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</si>
  <si>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</si>
  <si>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</si>
  <si>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</si>
  <si>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</si>
  <si>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</si>
  <si>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</si>
  <si>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</si>
  <si>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</si>
  <si>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</si>
  <si>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</si>
  <si>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</si>
  <si>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</si>
  <si>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</si>
  <si>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</si>
  <si>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</si>
  <si>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</si>
  <si>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</si>
  <si>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</si>
  <si>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</si>
  <si>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</si>
  <si>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</si>
  <si>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</si>
  <si>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</si>
  <si>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</si>
  <si>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</si>
  <si>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</si>
  <si>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</si>
  <si>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</si>
  <si>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</si>
  <si>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</si>
  <si>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</si>
  <si>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</si>
  <si>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</si>
  <si>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</si>
  <si>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</si>
  <si>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</si>
  <si>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</si>
  <si>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</si>
  <si>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</si>
  <si>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</si>
  <si>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</si>
  <si>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</si>
  <si>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</si>
  <si>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</si>
  <si>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</si>
  <si>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</si>
  <si>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</si>
  <si>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</si>
  <si>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</si>
  <si>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</si>
  <si>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</si>
  <si>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</si>
  <si>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</si>
  <si>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</si>
  <si>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</si>
  <si>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</si>
  <si>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</si>
  <si>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</si>
  <si>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</si>
  <si>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</si>
  <si>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</si>
  <si>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</si>
  <si>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</si>
  <si>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</si>
  <si>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</si>
  <si>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</si>
  <si>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</si>
  <si>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</si>
  <si>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</si>
  <si>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</si>
  <si>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</si>
  <si>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</si>
  <si>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</si>
  <si>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</si>
  <si>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</si>
  <si>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</si>
  <si>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</si>
  <si>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</si>
  <si>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</si>
  <si>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</si>
  <si>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</si>
  <si>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</si>
  <si>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</si>
  <si>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</si>
  <si>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</si>
  <si>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</si>
  <si>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</si>
  <si>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</si>
  <si>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</si>
  <si>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</si>
  <si>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</si>
  <si>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</si>
  <si>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</si>
  <si>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</si>
  <si>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</si>
  <si>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</si>
  <si>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</si>
  <si>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</si>
  <si>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</si>
  <si>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</si>
  <si>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</si>
  <si>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</si>
  <si>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</si>
  <si>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</si>
  <si>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</si>
  <si>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</si>
  <si>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</si>
  <si>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</si>
  <si>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</si>
  <si>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</si>
  <si>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</si>
  <si>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</si>
  <si>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</si>
  <si>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</si>
  <si>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</si>
  <si>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</si>
  <si>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</si>
  <si>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</si>
  <si>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</si>
  <si>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</si>
  <si>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</si>
  <si>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</si>
  <si>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</si>
  <si>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</si>
  <si>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</si>
  <si>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</si>
  <si>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</si>
  <si>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</si>
  <si>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</si>
  <si>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</si>
  <si>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</si>
  <si>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</si>
  <si>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</si>
  <si>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</si>
  <si>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</si>
  <si>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</si>
  <si>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</si>
  <si>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</si>
  <si>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</si>
  <si>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</si>
  <si>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</si>
  <si>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</si>
  <si>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</si>
  <si>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</si>
  <si>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</si>
  <si>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</si>
  <si>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</si>
  <si>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</si>
  <si>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</si>
  <si>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</si>
  <si>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</si>
  <si>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</si>
  <si>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</si>
  <si>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</si>
  <si>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</si>
  <si>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</si>
  <si>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</si>
  <si>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</si>
  <si>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</si>
  <si>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</si>
  <si>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</si>
  <si>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</si>
  <si>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</si>
  <si>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</si>
  <si>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</si>
  <si>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</si>
  <si>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</si>
  <si>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</si>
  <si>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</si>
  <si>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</si>
  <si>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</si>
  <si>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</si>
  <si>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</si>
  <si>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</si>
  <si>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</si>
  <si>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</si>
  <si>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</si>
  <si>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</si>
  <si>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</si>
  <si>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</si>
  <si>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</si>
  <si>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</si>
  <si>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</si>
  <si>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</si>
  <si>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</si>
  <si>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</si>
  <si>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</si>
  <si>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</si>
  <si>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</si>
  <si>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</si>
  <si>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</si>
  <si>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</si>
  <si>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</si>
  <si>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</si>
  <si>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</si>
  <si>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</si>
  <si>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</si>
  <si>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</si>
  <si>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</si>
  <si>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</si>
  <si>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</si>
  <si>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</si>
  <si>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</si>
  <si>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</si>
  <si>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</si>
  <si>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</si>
  <si>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</si>
  <si>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</si>
  <si>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</si>
  <si>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</si>
  <si>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</si>
  <si>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</si>
  <si>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</si>
  <si>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</si>
  <si>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</si>
  <si>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</si>
  <si>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</si>
  <si>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</si>
  <si>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</si>
  <si>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</si>
  <si>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</si>
  <si>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</si>
  <si>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</si>
  <si>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</si>
  <si>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</si>
  <si>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</si>
  <si>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</si>
  <si>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</si>
  <si>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</si>
  <si>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</si>
  <si>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</si>
  <si>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</si>
  <si>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</si>
  <si>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</si>
  <si>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</si>
  <si>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</si>
  <si>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</si>
  <si>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</si>
  <si>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</si>
  <si>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</si>
  <si>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</si>
  <si>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</si>
  <si>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</si>
  <si>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</si>
  <si>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</si>
  <si>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</si>
  <si>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</si>
  <si>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</si>
  <si>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</si>
  <si>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</si>
  <si>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</si>
  <si>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</si>
  <si>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</si>
  <si>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</si>
  <si>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</si>
  <si>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</si>
  <si>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</si>
  <si>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</si>
  <si>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</si>
  <si>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</si>
  <si>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</si>
  <si>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</si>
  <si>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</si>
  <si>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</si>
  <si>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</si>
  <si>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</si>
  <si>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</si>
  <si>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</si>
  <si>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</si>
  <si>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</si>
  <si>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</si>
  <si>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</si>
  <si>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</si>
  <si>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</si>
  <si>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</si>
  <si>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</si>
  <si>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</si>
  <si>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</si>
  <si>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</si>
  <si>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</si>
  <si>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</si>
  <si>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</si>
  <si>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</si>
  <si>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</si>
  <si>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</si>
  <si>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</si>
  <si>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</si>
  <si>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</si>
  <si>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</si>
  <si>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</si>
  <si>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</si>
  <si>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</si>
  <si>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</si>
  <si>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</si>
  <si>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</si>
  <si>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</si>
  <si>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</si>
  <si>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</si>
  <si>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</si>
  <si>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</si>
  <si>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</si>
  <si>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</si>
  <si>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</si>
  <si>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</si>
  <si>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</si>
  <si>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</si>
  <si>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</si>
  <si>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</si>
  <si>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</si>
  <si>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</si>
  <si>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</si>
  <si>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</si>
  <si>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</si>
  <si>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</si>
  <si>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</si>
  <si>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</si>
  <si>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</si>
  <si>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</si>
  <si>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</si>
  <si>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</si>
  <si>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</si>
  <si>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</si>
  <si>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</si>
  <si>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</si>
  <si>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</si>
  <si>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</si>
  <si>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</si>
  <si>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</si>
  <si>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</si>
  <si>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</si>
  <si>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</si>
  <si>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</si>
  <si>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</si>
  <si>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</si>
  <si>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</si>
  <si>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</si>
  <si>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</si>
  <si>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</si>
  <si>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</si>
  <si>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</si>
  <si>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</si>
  <si>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</si>
  <si>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</si>
  <si>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</si>
  <si>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</si>
  <si>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</si>
  <si>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</si>
  <si>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</si>
  <si>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</si>
  <si>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</si>
  <si>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</si>
  <si>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</si>
  <si>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</si>
  <si>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</si>
  <si>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</si>
  <si>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</si>
  <si>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</si>
  <si>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</si>
  <si>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</si>
  <si>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</si>
  <si>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</si>
  <si>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</si>
  <si>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</si>
  <si>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</si>
  <si>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</si>
  <si>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</si>
  <si>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</si>
  <si>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</si>
  <si>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</si>
  <si>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</si>
  <si>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</si>
  <si>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</si>
  <si>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</si>
  <si>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</si>
  <si>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</si>
  <si>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</si>
  <si>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</si>
  <si>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</si>
  <si>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</si>
  <si>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</si>
  <si>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</si>
  <si>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</si>
  <si>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</si>
  <si>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</si>
  <si>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</si>
  <si>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</si>
  <si>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</si>
  <si>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</si>
  <si>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</si>
  <si>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</si>
  <si>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</si>
  <si>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</si>
  <si>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</si>
  <si>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</si>
  <si>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</si>
  <si>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</si>
  <si>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</si>
  <si>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</si>
  <si>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</si>
  <si>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</si>
  <si>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</si>
  <si>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</si>
  <si>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</si>
  <si>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</si>
  <si>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</si>
  <si>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</si>
  <si>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</si>
  <si>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</si>
  <si>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</si>
  <si>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</si>
  <si>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</si>
  <si>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</si>
  <si>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</si>
  <si>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</si>
  <si>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</si>
  <si>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</si>
  <si>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</si>
  <si>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</si>
  <si>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</si>
  <si>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</si>
  <si>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</si>
  <si>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</si>
  <si>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</si>
  <si>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</si>
  <si>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</si>
  <si>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</si>
  <si>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</si>
  <si>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</si>
  <si>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</si>
  <si>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</si>
  <si>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</si>
  <si>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</si>
  <si>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</si>
  <si>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</si>
  <si>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</si>
  <si>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</si>
  <si>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</si>
  <si>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</si>
  <si>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</si>
  <si>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</si>
  <si>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</si>
  <si>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</si>
  <si>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</si>
  <si>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</si>
  <si>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</si>
  <si>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</si>
  <si>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</si>
  <si>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</si>
  <si>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</si>
  <si>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</si>
  <si>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</si>
  <si>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</si>
  <si>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</si>
  <si>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</si>
  <si>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</si>
  <si>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</si>
  <si>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</si>
  <si>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</si>
  <si>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</si>
  <si>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</si>
  <si>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</si>
  <si>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</si>
  <si>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</si>
  <si>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</si>
  <si>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</si>
  <si>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</si>
  <si>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</si>
  <si>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</si>
  <si>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</si>
  <si>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</si>
  <si>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</si>
  <si>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</si>
  <si>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</si>
  <si>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</si>
  <si>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</si>
  <si>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</si>
  <si>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</si>
  <si>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</si>
  <si>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</si>
  <si>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</si>
  <si>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</si>
  <si>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</si>
  <si>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</si>
  <si>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</si>
  <si>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</si>
  <si>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</si>
  <si>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</si>
  <si>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</si>
  <si>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</si>
  <si>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</si>
  <si>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</si>
  <si>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</si>
  <si>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</si>
  <si>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</si>
  <si>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</si>
  <si>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</si>
  <si>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</si>
  <si>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</si>
  <si>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</si>
  <si>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</si>
  <si>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</si>
  <si>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</si>
  <si>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</si>
  <si>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</si>
  <si>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</si>
  <si>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</si>
  <si>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</si>
  <si>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</si>
  <si>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</si>
  <si>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</si>
  <si>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</si>
  <si>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</si>
  <si>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</si>
  <si>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</si>
  <si>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</si>
  <si>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</si>
  <si>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</si>
  <si>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</si>
  <si>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</si>
  <si>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</si>
  <si>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</si>
  <si>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</si>
  <si>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</si>
  <si>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</si>
  <si>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</si>
  <si>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</si>
  <si>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</si>
  <si>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</si>
  <si>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</si>
  <si>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</si>
  <si>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</si>
  <si>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</si>
  <si>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</si>
  <si>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</si>
  <si>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</si>
  <si>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</si>
  <si>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</si>
  <si>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</si>
  <si>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</si>
  <si>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</si>
  <si>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</si>
  <si>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</si>
  <si>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</si>
  <si>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</si>
  <si>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</si>
  <si>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</si>
  <si>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</si>
  <si>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</si>
  <si>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</si>
  <si>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</si>
  <si>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</si>
  <si>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</si>
  <si>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</si>
  <si>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</si>
  <si>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</si>
  <si>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</si>
  <si>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</si>
  <si>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</si>
  <si>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</si>
  <si>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</si>
  <si>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</si>
  <si>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</si>
  <si>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</si>
  <si>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</si>
  <si>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</si>
  <si>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</si>
  <si>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</si>
  <si>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</si>
  <si>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</si>
  <si>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</si>
  <si>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</si>
  <si>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</si>
  <si>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</si>
  <si>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</si>
  <si>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</si>
  <si>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</si>
  <si>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</si>
  <si>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</si>
  <si>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</si>
  <si>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</si>
  <si>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</si>
  <si>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</si>
  <si>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</si>
  <si>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</si>
  <si>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</si>
  <si>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</si>
  <si>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</si>
  <si>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</si>
  <si>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</si>
  <si>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</si>
  <si>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</si>
  <si>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</si>
  <si>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</si>
  <si>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</si>
  <si>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</si>
  <si>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</si>
  <si>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</si>
  <si>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</si>
  <si>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</si>
  <si>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</si>
  <si>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</si>
  <si>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</si>
  <si>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</si>
  <si>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</si>
  <si>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</si>
  <si>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</si>
  <si>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</si>
  <si>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</si>
  <si>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</si>
  <si>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</si>
  <si>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</si>
  <si>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</si>
  <si>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</si>
  <si>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</si>
  <si>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</si>
  <si>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</si>
  <si>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</si>
  <si>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</si>
  <si>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</si>
  <si>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</si>
  <si>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</si>
  <si>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</si>
  <si>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</si>
  <si>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</si>
  <si>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</si>
  <si>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</si>
  <si>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</si>
  <si>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</si>
  <si>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</si>
  <si>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</si>
  <si>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</si>
  <si>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</si>
  <si>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</si>
  <si>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</si>
  <si>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</si>
  <si>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</si>
  <si>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</si>
  <si>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</si>
  <si>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</si>
  <si>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</si>
  <si>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</si>
  <si>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</si>
  <si>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</si>
  <si>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</si>
  <si>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</si>
  <si>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</si>
  <si>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</si>
  <si>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</si>
  <si>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</si>
  <si>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</si>
  <si>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</si>
  <si>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</si>
  <si>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</si>
  <si>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</si>
  <si>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</si>
  <si>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</si>
  <si>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</si>
  <si>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</si>
  <si>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</si>
  <si>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</si>
  <si>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</si>
  <si>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</si>
  <si>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</si>
  <si>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</si>
  <si>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</si>
  <si>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</si>
  <si>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</si>
  <si>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</si>
  <si>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</si>
  <si>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</si>
  <si>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</si>
  <si>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</si>
  <si>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</si>
  <si>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</si>
  <si>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</si>
  <si>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</si>
  <si>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</si>
  <si>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</si>
  <si>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</si>
  <si>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</si>
  <si>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</si>
  <si>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</si>
  <si>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</si>
  <si>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</si>
  <si>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</si>
  <si>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</si>
  <si>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</si>
  <si>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</si>
  <si>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</si>
  <si>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</si>
  <si>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</si>
  <si>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</si>
  <si>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</si>
  <si>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</si>
  <si>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</si>
  <si>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</si>
  <si>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</si>
  <si>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</si>
  <si>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</si>
  <si>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</si>
  <si>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</si>
  <si>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</si>
  <si>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</si>
  <si>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</si>
  <si>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</si>
  <si>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</si>
  <si>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</si>
  <si>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</si>
  <si>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</si>
  <si>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</si>
  <si>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</si>
  <si>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</si>
  <si>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</si>
  <si>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</si>
  <si>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</si>
  <si>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</si>
  <si>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</si>
  <si>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</si>
  <si>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</si>
  <si>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</si>
  <si>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</si>
  <si>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</si>
  <si>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</si>
  <si>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</si>
  <si>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</si>
  <si>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</si>
  <si>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</si>
  <si>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</si>
  <si>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</si>
  <si>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</si>
  <si>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</si>
  <si>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</si>
  <si>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</si>
  <si>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</si>
  <si>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</si>
  <si>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</si>
  <si>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</si>
  <si>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</si>
  <si>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</si>
  <si>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</si>
  <si>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</si>
  <si>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</si>
  <si>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</si>
  <si>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</si>
  <si>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</si>
  <si>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</si>
  <si>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</si>
  <si>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</si>
  <si>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</si>
  <si>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</si>
  <si>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</si>
  <si>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</si>
  <si>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</si>
  <si>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</si>
  <si>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</si>
  <si>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</si>
  <si>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</si>
  <si>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</si>
  <si>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</si>
  <si>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</si>
  <si>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</si>
  <si>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</si>
  <si>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</si>
  <si>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</si>
  <si>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</si>
  <si>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</si>
  <si>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</si>
  <si>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</si>
  <si>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</si>
  <si>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</si>
  <si>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</si>
  <si>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</si>
  <si>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</si>
  <si>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</si>
  <si>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</si>
  <si>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</si>
  <si>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</si>
  <si>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</si>
  <si>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</si>
  <si>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</si>
  <si>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</si>
  <si>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</si>
  <si>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</si>
  <si>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</si>
  <si>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</si>
  <si>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</si>
  <si>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</si>
  <si>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</si>
  <si>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</si>
  <si>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</si>
  <si>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</si>
  <si>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</si>
  <si>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</si>
  <si>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</si>
  <si>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</si>
  <si>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</si>
  <si>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</si>
  <si>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</si>
  <si>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</si>
  <si>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</si>
  <si>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</si>
  <si>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</si>
  <si>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</si>
  <si>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</si>
  <si>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</si>
  <si>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</si>
  <si>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</si>
  <si>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</si>
  <si>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</si>
  <si>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</si>
  <si>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</si>
  <si>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</si>
  <si>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</si>
  <si>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</si>
  <si>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</si>
  <si>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</si>
  <si>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</si>
  <si>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</si>
  <si>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</si>
  <si>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</si>
  <si>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</si>
  <si>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</si>
  <si>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</si>
  <si>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</si>
  <si>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</si>
  <si>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</si>
  <si>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</si>
  <si>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</si>
  <si>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</si>
  <si>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</si>
  <si>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</si>
  <si>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</si>
  <si>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</si>
  <si>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</si>
  <si>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</si>
  <si>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</si>
  <si>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</si>
  <si>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</si>
  <si>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</si>
  <si>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</si>
  <si>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</si>
  <si>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</si>
  <si>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</si>
  <si>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</si>
  <si>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</si>
  <si>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</si>
  <si>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</si>
  <si>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</si>
  <si>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</si>
  <si>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</si>
  <si>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</si>
  <si>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</si>
  <si>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</si>
  <si>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</si>
  <si>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</si>
  <si>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</si>
  <si>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</si>
  <si>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</si>
  <si>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</si>
  <si>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</si>
  <si>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</si>
  <si>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</si>
  <si>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</si>
  <si>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</si>
  <si>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</si>
  <si>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</si>
  <si>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</si>
  <si>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</si>
  <si>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</si>
  <si>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</si>
  <si>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</si>
  <si>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</si>
  <si>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</si>
  <si>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</si>
  <si>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</si>
  <si>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</si>
  <si>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</si>
  <si>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</si>
  <si>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</si>
  <si>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</si>
  <si>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</si>
  <si>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</si>
  <si>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</si>
  <si>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</si>
  <si>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</si>
  <si>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</si>
  <si>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</si>
  <si>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</si>
  <si>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</si>
  <si>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</si>
  <si>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</si>
  <si>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</si>
  <si>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</si>
  <si>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</si>
  <si>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</si>
  <si>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</si>
  <si>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</si>
  <si>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</si>
  <si>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</si>
  <si>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</si>
  <si>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</si>
  <si>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</si>
  <si>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</si>
  <si>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</si>
  <si>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</si>
  <si>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</si>
  <si>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</si>
  <si>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</si>
  <si>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</si>
  <si>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</si>
  <si>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</si>
  <si>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</si>
  <si>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</si>
  <si>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</si>
  <si>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</si>
  <si>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</si>
  <si>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</si>
  <si>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</si>
  <si>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</si>
  <si>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</si>
  <si>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</si>
  <si>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</si>
  <si>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</si>
  <si>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</si>
  <si>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</si>
  <si>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</si>
  <si>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</si>
  <si>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</si>
  <si>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</si>
  <si>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</si>
  <si>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</si>
  <si>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</si>
  <si>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</si>
  <si>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</si>
  <si>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</si>
  <si>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</si>
  <si>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</si>
  <si>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</si>
  <si>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</si>
  <si>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</si>
  <si>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</si>
  <si>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</si>
  <si>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</si>
  <si>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</si>
  <si>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</si>
  <si>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</si>
  <si>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</si>
  <si>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</si>
  <si>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</si>
  <si>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</si>
  <si>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</si>
  <si>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</si>
  <si>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</si>
  <si>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</si>
  <si>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</si>
  <si>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</si>
  <si>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</si>
  <si>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</si>
  <si>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</si>
  <si>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</si>
  <si>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</si>
  <si>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</si>
  <si>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</si>
  <si>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</si>
  <si>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</si>
  <si>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</si>
  <si>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</si>
  <si>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</si>
  <si>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</si>
  <si>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</si>
  <si>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</si>
  <si>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</si>
  <si>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</si>
  <si>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</si>
  <si>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</si>
  <si>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</si>
  <si>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</si>
  <si>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</si>
  <si>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</si>
  <si>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</si>
  <si>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</si>
  <si>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</si>
  <si>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</si>
  <si>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</si>
  <si>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</si>
  <si>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</si>
  <si>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</si>
  <si>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</si>
  <si>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</si>
  <si>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</si>
  <si>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</si>
  <si>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</si>
  <si>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</si>
  <si>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</si>
  <si>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</si>
  <si>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</si>
  <si>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</si>
  <si>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</si>
  <si>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</si>
  <si>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</si>
  <si>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</si>
  <si>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</si>
  <si>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</si>
  <si>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</si>
  <si>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</si>
  <si>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</si>
  <si>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</si>
  <si>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</si>
  <si>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</si>
  <si>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</si>
  <si>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</si>
  <si>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</si>
  <si>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</si>
  <si>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</si>
  <si>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</si>
  <si>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</si>
  <si>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</si>
  <si>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</si>
  <si>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</si>
  <si>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</si>
  <si>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</si>
  <si>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</si>
  <si>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</si>
  <si>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</si>
  <si>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</si>
  <si>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</si>
  <si>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</si>
  <si>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</si>
  <si>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</si>
  <si>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</si>
  <si>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</si>
  <si>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</si>
  <si>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</si>
  <si>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</si>
  <si>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</si>
  <si>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</si>
  <si>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</si>
  <si>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</si>
  <si>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</si>
  <si>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</si>
  <si>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</si>
  <si>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</si>
  <si>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</si>
  <si>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</si>
  <si>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</si>
  <si>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</si>
  <si>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</si>
  <si>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</si>
  <si>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</si>
  <si>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</si>
  <si>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</si>
  <si>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</si>
  <si>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</si>
  <si>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</si>
  <si>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</si>
  <si>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</si>
  <si>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</si>
  <si>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</si>
  <si>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</si>
  <si>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</si>
  <si>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</si>
  <si>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</si>
  <si>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</si>
  <si>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</si>
  <si>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</si>
  <si>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</si>
  <si>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</si>
  <si>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</si>
  <si>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</si>
  <si>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</si>
  <si>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</si>
  <si>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</si>
  <si>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</si>
  <si>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</si>
  <si>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</si>
  <si>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</si>
  <si>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</si>
  <si>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</si>
  <si>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</si>
  <si>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</si>
  <si>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</si>
  <si>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</si>
  <si>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</si>
  <si>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</si>
  <si>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</si>
  <si>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</si>
  <si>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</si>
  <si>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</si>
  <si>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</si>
  <si>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</si>
  <si>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</si>
  <si>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</si>
  <si>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</si>
  <si>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</si>
  <si>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</si>
  <si>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</si>
  <si>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</si>
  <si>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</si>
  <si>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</si>
  <si>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</si>
  <si>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</si>
  <si>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</si>
  <si>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</si>
  <si>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</si>
  <si>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</si>
  <si>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</si>
  <si>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</si>
  <si>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</si>
  <si>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</si>
  <si>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</si>
  <si>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</si>
  <si>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</si>
  <si>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</si>
  <si>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</si>
  <si>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</si>
  <si>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</si>
  <si>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</si>
  <si>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</si>
  <si>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</si>
  <si>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</si>
  <si>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</si>
  <si>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</si>
  <si>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</si>
  <si>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</si>
  <si>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</si>
  <si>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</si>
  <si>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</si>
  <si>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</si>
  <si>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</si>
  <si>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</si>
  <si>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</si>
  <si>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</si>
  <si>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</si>
  <si>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</si>
  <si>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</si>
  <si>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</si>
  <si>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</si>
  <si>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</si>
  <si>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</si>
  <si>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</si>
  <si>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</si>
  <si>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</si>
  <si>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</si>
  <si>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</si>
  <si>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</si>
  <si>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</si>
  <si>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</si>
  <si>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</si>
  <si>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</si>
  <si>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</si>
  <si>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</si>
  <si>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</si>
  <si>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</si>
  <si>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</si>
  <si>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</si>
  <si>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</si>
  <si>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</si>
  <si>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</si>
  <si>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</si>
  <si>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</si>
  <si>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</si>
  <si>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</si>
  <si>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</si>
  <si>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</si>
  <si>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</si>
  <si>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</si>
  <si>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</si>
  <si>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</si>
  <si>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</si>
  <si>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</si>
  <si>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</si>
  <si>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</si>
  <si>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</si>
  <si>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</si>
  <si>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</si>
  <si>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</si>
  <si>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</si>
  <si>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</si>
  <si>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</si>
  <si>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</si>
  <si>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</si>
  <si>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</si>
  <si>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</si>
  <si>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</si>
  <si>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</si>
  <si>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</si>
  <si>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</si>
  <si>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</si>
  <si>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</si>
  <si>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</si>
  <si>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</si>
  <si>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</si>
  <si>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</si>
  <si>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</si>
  <si>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</si>
  <si>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</si>
  <si>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</si>
  <si>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</si>
  <si>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</si>
  <si>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</si>
  <si>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</si>
  <si>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</si>
  <si>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</si>
  <si>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</si>
  <si>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</si>
  <si>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</si>
  <si>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</si>
  <si>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</si>
  <si>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</si>
  <si>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</si>
  <si>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</si>
  <si>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</si>
  <si>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</si>
  <si>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</si>
  <si>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</si>
  <si>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</si>
  <si>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</si>
  <si>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</si>
  <si>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</si>
  <si>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</si>
  <si>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</si>
  <si>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</si>
  <si>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</si>
  <si>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</si>
  <si>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</si>
  <si>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</si>
  <si>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</si>
  <si>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</si>
  <si>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</si>
  <si>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</si>
  <si>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</si>
  <si>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</si>
  <si>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</si>
  <si>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</si>
  <si>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</si>
  <si>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</si>
  <si>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</si>
  <si>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</si>
  <si>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</si>
  <si>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</si>
  <si>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</si>
  <si>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</si>
  <si>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</si>
  <si>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</si>
  <si>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</si>
  <si>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</si>
  <si>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</si>
  <si>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</si>
  <si>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</si>
  <si>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</si>
  <si>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</si>
  <si>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</si>
  <si>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</si>
  <si>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</si>
  <si>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</si>
  <si>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</si>
  <si>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</si>
  <si>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</si>
  <si>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</si>
  <si>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</si>
  <si>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</si>
  <si>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</si>
  <si>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</si>
  <si>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</si>
  <si>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</si>
  <si>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</si>
  <si>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</si>
  <si>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</si>
  <si>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</si>
  <si>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</si>
  <si>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</si>
  <si>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</si>
  <si>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</si>
  <si>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</si>
  <si>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</si>
  <si>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</si>
  <si>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</si>
  <si>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</si>
  <si>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</si>
  <si>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</si>
  <si>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</si>
  <si>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</si>
  <si>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</si>
  <si>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</si>
  <si>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</si>
  <si>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</si>
  <si>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</si>
  <si>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</si>
  <si>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</si>
  <si>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</si>
  <si>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</si>
  <si>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</si>
  <si>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</si>
  <si>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</si>
  <si>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</si>
  <si>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</si>
  <si>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</si>
  <si>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</si>
  <si>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</si>
  <si>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</si>
  <si>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</si>
  <si>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</si>
  <si>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</si>
  <si>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</si>
  <si>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</si>
  <si>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</si>
  <si>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</si>
  <si>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</si>
  <si>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</si>
  <si>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</si>
  <si>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</si>
  <si>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</si>
  <si>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</si>
  <si>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</si>
  <si>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</si>
  <si>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</si>
  <si>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</si>
  <si>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</si>
  <si>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</si>
  <si>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</si>
  <si>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</si>
  <si>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</si>
  <si>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</si>
  <si>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</si>
  <si>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</si>
  <si>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</si>
  <si>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</si>
  <si>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</si>
  <si>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</si>
  <si>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</si>
  <si>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</si>
  <si>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</si>
  <si>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</si>
  <si>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</si>
  <si>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</si>
  <si>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</si>
  <si>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</si>
  <si>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</si>
  <si>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</si>
  <si>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</si>
  <si>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</si>
  <si>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</si>
  <si>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</si>
  <si>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</si>
  <si>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</si>
  <si>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</si>
  <si>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</si>
  <si>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</si>
  <si>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</si>
  <si>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</si>
  <si>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</si>
  <si>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</si>
  <si>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</si>
  <si>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</si>
  <si>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</si>
  <si>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</si>
  <si>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</si>
  <si>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</si>
  <si>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</si>
  <si>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</si>
  <si>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</si>
  <si>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</si>
  <si>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</si>
  <si>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</si>
  <si>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</si>
  <si>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</si>
  <si>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</si>
  <si>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</si>
  <si>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</si>
  <si>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</si>
  <si>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</si>
  <si>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</si>
  <si>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</si>
  <si>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</si>
  <si>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</si>
  <si>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</si>
  <si>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</si>
  <si>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</si>
  <si>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</si>
  <si>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</si>
  <si>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</si>
  <si>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</si>
  <si>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</si>
  <si>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</si>
  <si>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</si>
  <si>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</si>
  <si>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</si>
  <si>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</si>
  <si>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</si>
  <si>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</si>
  <si>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</si>
  <si>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</si>
  <si>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</si>
  <si>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</si>
  <si>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</si>
  <si>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</si>
  <si>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</si>
  <si>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</si>
  <si>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</si>
  <si>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</si>
  <si>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</si>
  <si>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</si>
  <si>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</si>
  <si>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</si>
  <si>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</si>
  <si>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</si>
  <si>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</si>
  <si>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</si>
  <si>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</si>
  <si>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</si>
  <si>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</si>
  <si>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</si>
  <si>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</si>
  <si>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</si>
  <si>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</si>
  <si>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</si>
  <si>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</si>
  <si>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</si>
  <si>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</si>
  <si>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</si>
  <si>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</si>
  <si>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</si>
  <si>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</si>
  <si>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</si>
  <si>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</si>
  <si>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</si>
  <si>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</si>
  <si>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</si>
  <si>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</si>
  <si>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</si>
  <si>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</si>
  <si>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</si>
  <si>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</si>
  <si>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</si>
  <si>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</si>
  <si>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</si>
  <si>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</si>
  <si>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</si>
  <si>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</si>
  <si>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</si>
  <si>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</si>
  <si>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</si>
  <si>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</si>
  <si>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</si>
  <si>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</si>
  <si>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</si>
  <si>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</si>
  <si>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</si>
  <si>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</si>
  <si>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</si>
  <si>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</si>
  <si>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</si>
  <si>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</si>
  <si>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</si>
  <si>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</si>
  <si>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</si>
  <si>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</si>
  <si>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</si>
  <si>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</si>
  <si>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</si>
  <si>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</si>
  <si>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</si>
  <si>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</si>
  <si>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</si>
  <si>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</si>
  <si>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</si>
  <si>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</si>
  <si>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</si>
  <si>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</si>
  <si>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</si>
  <si>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</si>
  <si>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</si>
  <si>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</si>
  <si>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</si>
  <si>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</si>
  <si>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</si>
  <si>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</si>
  <si>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</si>
  <si>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</si>
  <si>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</si>
  <si>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</si>
  <si>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</si>
  <si>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</si>
  <si>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</si>
  <si>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</si>
  <si>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</si>
  <si>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</si>
  <si>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</si>
  <si>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</si>
  <si>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</si>
  <si>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</si>
  <si>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</si>
  <si>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</si>
  <si>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</si>
  <si>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</si>
  <si>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</si>
  <si>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</si>
  <si>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</si>
  <si>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</si>
  <si>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</si>
  <si>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</si>
  <si>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</si>
  <si>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</si>
  <si>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</si>
  <si>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</si>
  <si>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</si>
  <si>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</si>
  <si>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</si>
  <si>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</si>
  <si>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</si>
  <si>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</si>
  <si>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</si>
  <si>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</si>
  <si>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</si>
  <si>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</si>
  <si>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</si>
  <si>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</si>
  <si>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</si>
  <si>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</si>
  <si>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</si>
  <si>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</si>
  <si>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</si>
  <si>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</si>
  <si>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</si>
  <si>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</si>
  <si>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</si>
  <si>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</si>
  <si>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</si>
  <si>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</si>
  <si>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</si>
  <si>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</si>
  <si>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</si>
  <si>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</si>
  <si>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</si>
  <si>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</si>
  <si>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</si>
  <si>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</si>
  <si>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</si>
  <si>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</si>
  <si>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</si>
  <si>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</si>
  <si>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</si>
  <si>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</si>
  <si>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</si>
  <si>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</si>
  <si>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</si>
  <si>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</si>
  <si>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</si>
  <si>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</si>
  <si>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</si>
  <si>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</si>
  <si>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</si>
  <si>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</si>
  <si>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</si>
  <si>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</si>
  <si>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</si>
  <si>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</si>
  <si>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</si>
  <si>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</si>
  <si>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</si>
  <si>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</si>
  <si>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</si>
  <si>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</si>
  <si>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</si>
  <si>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</si>
  <si>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</si>
  <si>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</si>
  <si>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</si>
  <si>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</si>
  <si>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</si>
  <si>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</si>
  <si>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</si>
  <si>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</si>
  <si>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</si>
  <si>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</si>
  <si>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</si>
  <si>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</si>
  <si>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</si>
  <si>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</si>
  <si>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</si>
  <si>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</si>
  <si>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</si>
  <si>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</si>
  <si>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</si>
  <si>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</si>
  <si>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</si>
  <si>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</si>
  <si>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</si>
  <si>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</si>
  <si>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</si>
  <si>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</si>
  <si>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</si>
  <si>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</si>
  <si>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</si>
  <si>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</si>
  <si>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</si>
  <si>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</si>
  <si>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</si>
  <si>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</si>
  <si>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</si>
  <si>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</si>
  <si>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</si>
  <si>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</si>
  <si>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</si>
  <si>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</si>
  <si>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</si>
  <si>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</si>
  <si>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</si>
  <si>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</si>
  <si>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</si>
  <si>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</si>
  <si>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</si>
  <si>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</si>
  <si>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</si>
  <si>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</si>
  <si>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</si>
  <si>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</si>
  <si>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</si>
  <si>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</si>
  <si>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</si>
  <si>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</si>
  <si>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</si>
  <si>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</si>
  <si>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</si>
  <si>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</si>
  <si>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</si>
  <si>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</si>
  <si>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</si>
  <si>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</si>
  <si>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</si>
  <si>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</si>
  <si>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</si>
  <si>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</si>
  <si>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</si>
  <si>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</si>
  <si>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</si>
  <si>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</si>
  <si>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</si>
  <si>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</si>
  <si>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</si>
  <si>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</si>
  <si>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</si>
  <si>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</si>
  <si>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</si>
  <si>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</si>
  <si>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</si>
  <si>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</si>
  <si>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</si>
  <si>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</si>
  <si>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</si>
  <si>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</si>
  <si>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</si>
  <si>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</si>
  <si>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</si>
  <si>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</si>
  <si>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</si>
  <si>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</si>
  <si>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</si>
  <si>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</si>
  <si>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</si>
  <si>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</si>
  <si>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</si>
  <si>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</si>
  <si>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</si>
  <si>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</si>
  <si>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</si>
  <si>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</si>
  <si>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</si>
  <si>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</si>
  <si>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</si>
  <si>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</si>
  <si>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</si>
  <si>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</si>
  <si>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</si>
  <si>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</si>
  <si>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</si>
  <si>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</si>
  <si>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</si>
  <si>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</si>
  <si>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</si>
  <si>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</si>
  <si>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</si>
  <si>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</si>
  <si>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</si>
  <si>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</si>
  <si>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</si>
  <si>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</si>
  <si>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</si>
  <si>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</si>
  <si>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</si>
  <si>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</si>
  <si>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</si>
  <si>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</si>
  <si>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</si>
  <si>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</si>
  <si>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</si>
  <si>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</si>
  <si>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</si>
  <si>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</si>
  <si>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</si>
  <si>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</si>
  <si>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</si>
  <si>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</si>
  <si>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</si>
  <si>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</si>
  <si>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</si>
  <si>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</si>
  <si>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</si>
  <si>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</si>
  <si>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</si>
  <si>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</si>
  <si>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</si>
  <si>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</si>
  <si>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</si>
  <si>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</si>
  <si>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</si>
  <si>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</si>
  <si>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</si>
  <si>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</si>
  <si>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</si>
  <si>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</si>
  <si>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</si>
  <si>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</si>
  <si>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</si>
  <si>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</si>
  <si>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</si>
  <si>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</si>
  <si>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</si>
  <si>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</si>
  <si>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</si>
  <si>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</si>
  <si>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</si>
  <si>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</si>
  <si>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</si>
  <si>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</si>
  <si>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</si>
  <si>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</si>
  <si>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</si>
  <si>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</si>
  <si>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</si>
  <si>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</si>
  <si>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</si>
  <si>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</si>
  <si>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</si>
  <si>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</si>
  <si>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</si>
  <si>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</si>
  <si>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</si>
  <si>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</si>
  <si>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</si>
  <si>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</si>
  <si>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</si>
  <si>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</si>
  <si>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</si>
  <si>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</si>
  <si>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</si>
  <si>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</si>
  <si>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</si>
  <si>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</si>
  <si>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</si>
  <si>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</si>
  <si>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</si>
  <si>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</si>
  <si>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</si>
  <si>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</si>
  <si>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</si>
  <si>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</si>
  <si>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</si>
  <si>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</si>
  <si>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</si>
  <si>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</si>
  <si>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</si>
  <si>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</si>
  <si>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</si>
  <si>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</si>
  <si>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</si>
  <si>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</si>
  <si>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</si>
  <si>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</si>
  <si>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</si>
  <si>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</si>
  <si>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</si>
  <si>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</si>
  <si>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</si>
  <si>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</si>
  <si>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</si>
  <si>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</si>
  <si>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</si>
  <si>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</si>
  <si>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</si>
  <si>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</si>
  <si>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</si>
  <si>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</si>
  <si>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</si>
  <si>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</si>
  <si>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</si>
  <si>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</si>
  <si>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</si>
  <si>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</si>
  <si>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</si>
  <si>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</si>
  <si>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</si>
  <si>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</si>
  <si>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</si>
  <si>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</si>
  <si>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</si>
  <si>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</si>
  <si>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</si>
  <si>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</si>
  <si>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</si>
  <si>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</si>
  <si>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</si>
  <si>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</si>
  <si>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</si>
  <si>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</si>
  <si>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</si>
  <si>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</si>
  <si>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</si>
  <si>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</si>
  <si>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</si>
  <si>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</si>
  <si>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</si>
  <si>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</si>
  <si>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</si>
  <si>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</si>
  <si>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</si>
  <si>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</si>
  <si>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</si>
  <si>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</si>
  <si>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</si>
  <si>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</si>
  <si>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</si>
  <si>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</si>
  <si>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</si>
  <si>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</si>
  <si>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</si>
  <si>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</si>
  <si>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</si>
  <si>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</si>
  <si>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</si>
  <si>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</si>
  <si>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</si>
  <si>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</si>
  <si>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</si>
  <si>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</si>
  <si>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</si>
  <si>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</si>
  <si>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</si>
  <si>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</si>
  <si>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</si>
  <si>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</si>
  <si>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</si>
  <si>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</si>
  <si>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</si>
  <si>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</si>
  <si>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</si>
  <si>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</si>
  <si>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</si>
  <si>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</si>
  <si>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</si>
  <si>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</si>
  <si>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</si>
  <si>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</si>
  <si>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</si>
  <si>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</si>
  <si>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</si>
  <si>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</si>
  <si>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</si>
  <si>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</si>
  <si>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</si>
  <si>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</si>
  <si>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</si>
  <si>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</si>
  <si>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</si>
  <si>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</si>
  <si>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</si>
  <si>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</si>
  <si>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</si>
  <si>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</si>
  <si>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</si>
  <si>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</si>
  <si>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</si>
  <si>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</si>
  <si>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</si>
  <si>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</si>
  <si>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</si>
  <si>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</si>
  <si>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</si>
  <si>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</si>
  <si>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</si>
  <si>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</si>
  <si>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</si>
  <si>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</si>
  <si>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</si>
  <si>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</si>
  <si>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</si>
  <si>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</si>
  <si>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</si>
  <si>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</si>
  <si>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</si>
  <si>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</si>
  <si>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</si>
  <si>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</si>
  <si>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</si>
  <si>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</si>
  <si>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</si>
  <si>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</si>
  <si>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</si>
  <si>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</si>
  <si>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</si>
  <si>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</si>
  <si>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</si>
  <si>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</si>
  <si>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</si>
  <si>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</si>
  <si>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</si>
  <si>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</si>
  <si>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</si>
  <si>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</si>
  <si>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</si>
  <si>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</si>
  <si>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</si>
  <si>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</si>
  <si>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</si>
  <si>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</si>
  <si>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</si>
  <si>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</si>
  <si>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</si>
  <si>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</si>
  <si>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</si>
  <si>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</si>
  <si>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</si>
  <si>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</si>
  <si>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</si>
  <si>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</si>
  <si>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</si>
  <si>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</si>
  <si>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</si>
  <si>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</si>
  <si>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</si>
  <si>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</si>
  <si>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</si>
  <si>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</si>
  <si>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</si>
  <si>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</si>
  <si>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</si>
  <si>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</si>
  <si>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</si>
  <si>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</si>
  <si>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</si>
  <si>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</si>
  <si>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</si>
  <si>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</si>
  <si>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</si>
  <si>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</si>
  <si>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</si>
  <si>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</si>
  <si>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</si>
  <si>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</si>
  <si>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</si>
  <si>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</si>
  <si>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</si>
  <si>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</si>
  <si>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</si>
  <si>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</si>
  <si>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</si>
  <si>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</si>
  <si>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</si>
  <si>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</si>
  <si>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</si>
  <si>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</si>
  <si>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</si>
  <si>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</si>
  <si>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</si>
  <si>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</si>
  <si>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</si>
  <si>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</si>
  <si>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</si>
  <si>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</si>
  <si>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</si>
  <si>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</si>
  <si>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</si>
  <si>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</si>
  <si>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</si>
  <si>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</si>
  <si>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</si>
  <si>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</si>
  <si>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</si>
  <si>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</si>
  <si>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</si>
  <si>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</si>
  <si>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</si>
  <si>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</si>
  <si>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</si>
  <si>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</si>
  <si>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</si>
  <si>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</si>
  <si>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</si>
  <si>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</si>
  <si>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</si>
  <si>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</si>
  <si>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</si>
  <si>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</si>
  <si>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</si>
  <si>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</si>
  <si>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</si>
  <si>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</si>
  <si>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</si>
  <si>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</si>
  <si>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</si>
  <si>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</si>
  <si>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</si>
  <si>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</si>
  <si>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</si>
  <si>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</si>
  <si>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</si>
  <si>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</si>
  <si>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</si>
  <si>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</si>
  <si>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</si>
  <si>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</si>
  <si>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</si>
  <si>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</si>
  <si>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</si>
  <si>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</si>
  <si>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</si>
  <si>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</si>
  <si>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</si>
  <si>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</si>
  <si>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</si>
  <si>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</si>
  <si>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</si>
  <si>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</si>
  <si>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</si>
  <si>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</si>
  <si>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</si>
  <si>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</si>
  <si>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</si>
  <si>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</si>
  <si>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</si>
  <si>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</si>
  <si>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</si>
  <si>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</si>
  <si>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</si>
  <si>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</si>
  <si>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</si>
  <si>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</si>
  <si>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</si>
  <si>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</si>
  <si>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</si>
  <si>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</si>
  <si>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</si>
  <si>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</si>
  <si>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</si>
  <si>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</si>
  <si>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</si>
  <si>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</si>
  <si>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</si>
  <si>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</si>
  <si>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</si>
  <si>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</si>
  <si>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</si>
  <si>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</si>
  <si>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</si>
  <si>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</si>
  <si>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</si>
  <si>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</si>
  <si>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</si>
  <si>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</si>
  <si>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</si>
  <si>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</si>
  <si>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</si>
  <si>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</si>
  <si>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</si>
  <si>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</si>
  <si>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</si>
  <si>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</si>
  <si>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</si>
  <si>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</si>
  <si>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</si>
  <si>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</si>
  <si>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</si>
  <si>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</si>
  <si>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</si>
  <si>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</si>
  <si>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</si>
  <si>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</si>
  <si>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</si>
  <si>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</si>
  <si>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</si>
  <si>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</si>
  <si>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</si>
  <si>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</si>
  <si>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</si>
  <si>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</si>
  <si>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</si>
  <si>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</si>
  <si>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</si>
  <si>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</si>
  <si>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</si>
  <si>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</si>
  <si>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</si>
  <si>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</si>
  <si>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</si>
  <si>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</si>
  <si>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</si>
  <si>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</si>
  <si>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</si>
  <si>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</si>
  <si>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</si>
  <si>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</si>
  <si>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</si>
  <si>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</si>
  <si>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</si>
  <si>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</si>
  <si>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</si>
  <si>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</si>
  <si>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</si>
  <si>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</si>
  <si>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</si>
  <si>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</si>
  <si>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</si>
  <si>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</si>
  <si>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</si>
  <si>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</si>
  <si>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</si>
  <si>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</si>
  <si>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</si>
  <si>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</si>
  <si>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</si>
  <si>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</si>
  <si>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</si>
  <si>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</si>
  <si>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</si>
  <si>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</si>
  <si>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</si>
  <si>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</si>
  <si>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</si>
  <si>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</si>
  <si>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</si>
  <si>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</si>
  <si>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</si>
  <si>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</si>
  <si>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</si>
  <si>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</si>
  <si>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</si>
  <si>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</si>
  <si>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</si>
  <si>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</si>
  <si>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</si>
  <si>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</si>
  <si>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</si>
  <si>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</si>
  <si>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</si>
  <si>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</si>
  <si>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</si>
  <si>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</si>
  <si>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</si>
  <si>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</si>
  <si>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</si>
  <si>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</si>
  <si>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</si>
  <si>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</si>
  <si>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</si>
  <si>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</si>
  <si>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</si>
  <si>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</si>
  <si>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</si>
  <si>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</si>
  <si>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</si>
  <si>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</si>
  <si>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</si>
  <si>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</si>
  <si>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</si>
  <si>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</si>
  <si>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</si>
  <si>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</si>
  <si>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</si>
  <si>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</si>
  <si>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</si>
  <si>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</si>
  <si>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</si>
  <si>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</si>
  <si>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</si>
  <si>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</si>
  <si>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</si>
  <si>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</si>
  <si>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</si>
  <si>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</si>
  <si>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</si>
  <si>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</si>
  <si>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</si>
  <si>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</si>
  <si>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</si>
  <si>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</si>
  <si>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</si>
  <si>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</si>
  <si>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</si>
  <si>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</si>
  <si>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</si>
  <si>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</si>
  <si>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</si>
  <si>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</si>
  <si>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</si>
  <si>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</si>
  <si>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</si>
  <si>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</si>
  <si>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</si>
  <si>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</si>
  <si>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</si>
  <si>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</si>
  <si>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</si>
  <si>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</si>
  <si>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</si>
  <si>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</si>
  <si>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</si>
  <si>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</si>
  <si>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</si>
  <si>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</si>
  <si>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</si>
  <si>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</si>
  <si>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</si>
  <si>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</si>
  <si>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</si>
  <si>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</si>
  <si>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</si>
  <si>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</si>
  <si>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</si>
  <si>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</si>
  <si>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</si>
  <si>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</si>
  <si>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</si>
  <si>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</si>
  <si>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</si>
  <si>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</si>
  <si>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</si>
  <si>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</si>
  <si>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</si>
  <si>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</si>
  <si>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</si>
  <si>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</si>
  <si>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</si>
  <si>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</si>
  <si>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</si>
  <si>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</si>
  <si>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</si>
  <si>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</si>
  <si>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</si>
  <si>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</si>
  <si>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</si>
  <si>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</si>
  <si>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</si>
  <si>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</si>
  <si>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</si>
  <si>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</si>
  <si>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</si>
  <si>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</si>
  <si>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</si>
  <si>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</si>
  <si>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</si>
  <si>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</si>
  <si>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</si>
  <si>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</si>
  <si>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</si>
  <si>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</si>
  <si>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</si>
  <si>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</si>
  <si>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</si>
  <si>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</si>
  <si>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</si>
  <si>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</si>
  <si>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</si>
  <si>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</si>
  <si>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</si>
  <si>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</si>
  <si>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</si>
  <si>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</si>
  <si>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</si>
  <si>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</si>
  <si>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</si>
  <si>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</si>
  <si>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</si>
  <si>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</si>
  <si>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</si>
  <si>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</si>
  <si>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</si>
  <si>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</si>
  <si>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</si>
  <si>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</si>
  <si>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</si>
  <si>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</si>
  <si>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</si>
  <si>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</si>
  <si>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</si>
  <si>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</si>
  <si>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</si>
  <si>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</si>
  <si>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</si>
  <si>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</si>
  <si>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</si>
  <si>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</si>
  <si>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</si>
  <si>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</si>
  <si>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</si>
  <si>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</si>
  <si>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</si>
  <si>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</si>
  <si>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</si>
  <si>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</si>
  <si>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</si>
  <si>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</si>
  <si>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</si>
  <si>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</si>
  <si>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</si>
  <si>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</si>
  <si>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</si>
  <si>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</si>
  <si>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</si>
  <si>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</si>
  <si>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</si>
  <si>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</si>
  <si>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</si>
  <si>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</si>
  <si>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</si>
  <si>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</si>
  <si>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</si>
  <si>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</si>
  <si>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</si>
  <si>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</si>
  <si>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</si>
  <si>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</si>
  <si>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</si>
  <si>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</si>
  <si>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</si>
  <si>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</si>
  <si>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</si>
  <si>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</si>
  <si>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</si>
  <si>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</si>
  <si>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</si>
  <si>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</si>
  <si>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</si>
  <si>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</si>
  <si>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</si>
  <si>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</si>
  <si>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</si>
  <si>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</si>
  <si>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</si>
  <si>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</si>
  <si>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</si>
  <si>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</si>
  <si>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</si>
  <si>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</si>
  <si>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</si>
  <si>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</si>
  <si>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</si>
  <si>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</si>
  <si>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</si>
  <si>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</si>
  <si>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</si>
  <si>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</si>
  <si>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</si>
  <si>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</si>
  <si>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</si>
  <si>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</si>
  <si>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</si>
  <si>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</si>
  <si>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</si>
  <si>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</si>
  <si>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</si>
  <si>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</si>
  <si>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</si>
  <si>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</si>
  <si>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</si>
  <si>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</si>
  <si>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</si>
  <si>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</si>
  <si>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</si>
  <si>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</si>
  <si>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</si>
  <si>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</si>
  <si>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</si>
  <si>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</si>
  <si>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</si>
  <si>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</si>
  <si>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</si>
  <si>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</si>
  <si>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</si>
  <si>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</si>
  <si>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</si>
  <si>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</si>
  <si>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</si>
  <si>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</si>
  <si>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</si>
  <si>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</si>
  <si>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</si>
  <si>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</si>
  <si>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</si>
  <si>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</si>
  <si>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</si>
  <si>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</si>
  <si>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</si>
  <si>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</si>
  <si>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</si>
  <si>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</si>
  <si>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</si>
  <si>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</si>
  <si>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</si>
  <si>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</si>
  <si>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</si>
  <si>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</si>
  <si>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</si>
  <si>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</si>
  <si>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</si>
  <si>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</si>
  <si>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</si>
  <si>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</si>
  <si>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</si>
  <si>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</si>
  <si>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</si>
  <si>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</si>
  <si>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</si>
  <si>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</si>
  <si>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</si>
  <si>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</si>
  <si>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</si>
  <si>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</si>
  <si>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</si>
  <si>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</si>
  <si>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</si>
  <si>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</si>
  <si>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</si>
  <si>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</si>
  <si>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</si>
  <si>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</si>
  <si>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</si>
  <si>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</si>
  <si>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</si>
  <si>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</si>
  <si>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</si>
  <si>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</si>
  <si>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</si>
  <si>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</si>
  <si>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</si>
  <si>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</si>
  <si>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</si>
  <si>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</si>
  <si>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</si>
  <si>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</si>
  <si>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</si>
  <si>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</si>
  <si>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</si>
  <si>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</si>
  <si>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</si>
  <si>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</si>
  <si>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</si>
  <si>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</si>
  <si>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</si>
  <si>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</si>
  <si>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</si>
  <si>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</si>
  <si>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</si>
  <si>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</si>
  <si>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</si>
  <si>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</si>
  <si>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</si>
  <si>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</si>
  <si>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</si>
  <si>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</si>
  <si>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</si>
  <si>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</si>
  <si>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</si>
  <si>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</si>
  <si>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</si>
  <si>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</si>
  <si>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</si>
  <si>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</si>
  <si>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</si>
  <si>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</si>
  <si>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</si>
  <si>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</si>
  <si>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</si>
  <si>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</si>
  <si>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</si>
  <si>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</si>
  <si>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</si>
  <si>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</si>
  <si>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</si>
  <si>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</si>
  <si>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</si>
  <si>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</si>
  <si>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</si>
  <si>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</si>
  <si>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</si>
  <si>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</si>
  <si>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</si>
  <si>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</si>
  <si>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</si>
  <si>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</si>
  <si>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</si>
  <si>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</si>
  <si>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</si>
  <si>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</si>
  <si>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</si>
  <si>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</si>
  <si>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</si>
  <si>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</si>
  <si>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</si>
  <si>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</si>
  <si>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</si>
  <si>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</si>
  <si>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</si>
  <si>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</si>
  <si>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</si>
  <si>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</si>
  <si>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</si>
  <si>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</si>
  <si>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</si>
  <si>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</si>
  <si>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</si>
  <si>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</si>
  <si>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</si>
  <si>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</si>
  <si>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</si>
  <si>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</si>
  <si>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</si>
  <si>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</si>
  <si>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</si>
  <si>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</si>
  <si>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</si>
  <si>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</si>
  <si>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</si>
  <si>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</si>
  <si>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</si>
  <si>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</si>
  <si>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</si>
  <si>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</si>
  <si>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</si>
  <si>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</si>
  <si>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</si>
  <si>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</si>
  <si>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</si>
  <si>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</si>
  <si>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</si>
  <si>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</si>
  <si>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</si>
  <si>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</si>
  <si>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</si>
  <si>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</si>
  <si>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</si>
  <si>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</si>
  <si>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</si>
  <si>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</si>
  <si>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</si>
  <si>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</si>
  <si>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</si>
  <si>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</si>
  <si>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</si>
  <si>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</si>
  <si>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</si>
  <si>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</si>
  <si>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</si>
  <si>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</si>
  <si>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</si>
  <si>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</si>
  <si>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</si>
  <si>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</si>
  <si>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</si>
  <si>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</si>
  <si>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</si>
  <si>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</si>
  <si>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</si>
  <si>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</si>
  <si>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</si>
  <si>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</si>
  <si>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</si>
  <si>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</si>
  <si>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</si>
  <si>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</si>
  <si>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</si>
  <si>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</si>
  <si>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</si>
  <si>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</si>
  <si>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</si>
  <si>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</si>
  <si>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</si>
  <si>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</si>
  <si>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</si>
  <si>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</si>
  <si>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</si>
  <si>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</si>
  <si>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</si>
  <si>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</si>
  <si>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</si>
  <si>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</si>
  <si>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</si>
  <si>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</si>
  <si>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</si>
  <si>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</si>
  <si>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</si>
  <si>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</si>
  <si>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</si>
  <si>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</si>
  <si>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</si>
  <si>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</si>
  <si>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</si>
  <si>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</si>
  <si>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</si>
  <si>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</si>
  <si>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</si>
  <si>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</si>
  <si>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</si>
  <si>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</si>
  <si>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</si>
  <si>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</si>
  <si>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</si>
  <si>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</si>
  <si>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</si>
  <si>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</si>
  <si>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</si>
  <si>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</si>
  <si>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</si>
  <si>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</si>
  <si>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</si>
  <si>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</si>
  <si>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</si>
  <si>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</si>
  <si>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</si>
  <si>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</si>
  <si>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</si>
  <si>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</si>
  <si>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</si>
  <si>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</si>
  <si>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</si>
  <si>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</si>
  <si>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</si>
  <si>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</si>
  <si>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</si>
  <si>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</si>
  <si>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</si>
  <si>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</si>
  <si>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</si>
  <si>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</si>
  <si>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</si>
  <si>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</si>
  <si>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</si>
  <si>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</si>
  <si>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</si>
  <si>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</si>
  <si>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</si>
  <si>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</si>
  <si>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</si>
  <si>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</si>
  <si>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</si>
  <si>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</si>
  <si>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</si>
  <si>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</si>
  <si>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</si>
  <si>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</si>
  <si>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</si>
  <si>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</si>
  <si>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</si>
  <si>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</si>
  <si>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</si>
  <si>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</si>
  <si>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</si>
  <si>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</si>
  <si>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</si>
  <si>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</si>
  <si>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</si>
  <si>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</si>
  <si>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</si>
  <si>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</si>
  <si>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</si>
  <si>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</si>
  <si>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</si>
  <si>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</si>
  <si>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</si>
  <si>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</si>
  <si>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</si>
  <si>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</si>
  <si>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</si>
  <si>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</si>
  <si>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</si>
  <si>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</si>
  <si>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</si>
  <si>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</si>
  <si>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</si>
  <si>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</si>
  <si>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</si>
  <si>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</si>
  <si>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</si>
  <si>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</si>
  <si>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</si>
  <si>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</si>
  <si>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</si>
  <si>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</si>
  <si>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</si>
  <si>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</si>
  <si>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</si>
  <si>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</si>
  <si>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</si>
  <si>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</si>
  <si>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</si>
  <si>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</si>
  <si>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</si>
  <si>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</si>
  <si>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</si>
  <si>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</si>
  <si>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</si>
  <si>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</si>
  <si>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</si>
  <si>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</si>
  <si>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</si>
  <si>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</si>
  <si>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</si>
  <si>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</si>
  <si>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</si>
  <si>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</si>
  <si>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</si>
  <si>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</si>
  <si>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</si>
  <si>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</si>
  <si>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</si>
  <si>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</si>
  <si>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</si>
  <si>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</si>
  <si>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</si>
  <si>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</si>
  <si>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</si>
  <si>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</si>
  <si>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</si>
  <si>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</si>
  <si>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</si>
  <si>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</si>
  <si>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</si>
  <si>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</si>
  <si>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</si>
  <si>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</si>
  <si>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</si>
  <si>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</si>
  <si>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</si>
  <si>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</si>
  <si>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</si>
  <si>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</si>
  <si>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</si>
  <si>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</si>
  <si>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</si>
  <si>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</si>
  <si>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</si>
  <si>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</si>
  <si>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</si>
  <si>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</si>
  <si>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</si>
  <si>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</si>
  <si>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</si>
  <si>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</si>
  <si>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</si>
  <si>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</si>
  <si>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</si>
  <si>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</si>
  <si>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</si>
  <si>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</si>
  <si>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</si>
  <si>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</si>
  <si>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</si>
  <si>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</si>
  <si>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</si>
  <si>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</si>
  <si>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</si>
  <si>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</si>
  <si>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</si>
  <si>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</si>
  <si>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</si>
  <si>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</si>
  <si>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</si>
  <si>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</si>
  <si>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</si>
  <si>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</si>
  <si>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</si>
  <si>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</si>
  <si>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</si>
  <si>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</si>
  <si>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</si>
  <si>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</si>
  <si>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</si>
  <si>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</si>
  <si>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</si>
  <si>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</si>
  <si>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</si>
  <si>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</si>
  <si>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</si>
  <si>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</si>
  <si>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</si>
  <si>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</si>
  <si>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</si>
  <si>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</si>
  <si>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</si>
  <si>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</si>
  <si>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</si>
  <si>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</si>
  <si>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</si>
  <si>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</si>
  <si>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</si>
  <si>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</si>
  <si>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</si>
  <si>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</si>
  <si>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</si>
  <si>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</si>
  <si>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</si>
  <si>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</si>
  <si>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</si>
  <si>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</si>
  <si>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</si>
  <si>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</si>
  <si>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</si>
  <si>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</si>
  <si>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</si>
  <si>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</si>
  <si>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</si>
  <si>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</si>
  <si>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</si>
  <si>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</si>
  <si>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</si>
  <si>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</si>
  <si>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</si>
  <si>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</si>
  <si>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</si>
  <si>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</si>
  <si>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</si>
  <si>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</si>
  <si>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</si>
  <si>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</si>
  <si>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</si>
  <si>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</si>
  <si>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</si>
  <si>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</si>
  <si>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</si>
  <si>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</si>
  <si>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</si>
  <si>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</si>
  <si>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</si>
  <si>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</si>
  <si>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</si>
  <si>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</si>
  <si>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</si>
  <si>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</si>
  <si>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</si>
  <si>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</si>
  <si>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</si>
  <si>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</si>
  <si>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</si>
  <si>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</si>
  <si>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</si>
  <si>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</si>
  <si>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</si>
  <si>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</si>
  <si>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</si>
  <si>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</si>
  <si>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</si>
  <si>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</si>
  <si>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</si>
  <si>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</si>
  <si>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</si>
  <si>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</si>
  <si>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</si>
  <si>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</si>
  <si>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</si>
  <si>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</si>
  <si>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</si>
  <si>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</si>
  <si>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</si>
  <si>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</si>
  <si>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</si>
  <si>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</si>
  <si>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</si>
  <si>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</si>
  <si>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</si>
  <si>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</si>
  <si>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</si>
  <si>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</si>
  <si>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</si>
  <si>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</si>
  <si>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</si>
  <si>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</si>
  <si>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</si>
  <si>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</si>
  <si>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</si>
  <si>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</si>
  <si>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</si>
  <si>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</si>
  <si>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</si>
  <si>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</si>
  <si>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</si>
  <si>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</si>
  <si>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</si>
  <si>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</si>
  <si>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</si>
  <si>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</si>
  <si>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</si>
  <si>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</si>
  <si>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</si>
  <si>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</si>
  <si>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</si>
  <si>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</si>
  <si>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</si>
  <si>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</si>
  <si>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</si>
  <si>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</si>
  <si>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</si>
  <si>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</si>
  <si>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</si>
  <si>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</si>
  <si>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</si>
  <si>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</si>
  <si>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</si>
  <si>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</si>
  <si>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</si>
  <si>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</si>
  <si>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</si>
  <si>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</si>
  <si>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</si>
  <si>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</si>
  <si>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</si>
  <si>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</si>
  <si>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</si>
  <si>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</si>
  <si>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</si>
  <si>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</si>
  <si>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</si>
  <si>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</si>
  <si>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</si>
  <si>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</si>
  <si>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</si>
  <si>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</si>
  <si>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</si>
  <si>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</si>
  <si>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</si>
  <si>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</si>
  <si>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</si>
  <si>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</si>
  <si>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</si>
  <si>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</si>
  <si>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</si>
  <si>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</si>
  <si>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</si>
  <si>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</si>
  <si>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</si>
  <si>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</si>
  <si>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</si>
  <si>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</si>
  <si>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</si>
  <si>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</si>
  <si>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</si>
  <si>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</si>
  <si>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</si>
  <si>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</si>
  <si>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</si>
  <si>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</si>
  <si>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</si>
  <si>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</si>
  <si>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</si>
  <si>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</si>
  <si>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</si>
  <si>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</si>
  <si>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</si>
  <si>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</si>
  <si>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</si>
  <si>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</si>
  <si>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</si>
  <si>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</si>
  <si>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</si>
  <si>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</si>
  <si>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</si>
  <si>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</si>
  <si>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</si>
  <si>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</si>
  <si>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</si>
  <si>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</si>
  <si>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</si>
  <si>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</si>
  <si>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</si>
  <si>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</si>
  <si>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</si>
  <si>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</si>
  <si>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</si>
  <si>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</si>
  <si>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</si>
  <si>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</si>
  <si>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</si>
  <si>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</si>
  <si>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</si>
  <si>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</si>
  <si>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</si>
  <si>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</si>
  <si>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</si>
  <si>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</si>
  <si>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</si>
  <si>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</si>
  <si>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</si>
  <si>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</si>
  <si>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</si>
  <si>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</si>
  <si>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</si>
  <si>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</si>
  <si>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</si>
  <si>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</si>
  <si>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</si>
  <si>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</si>
  <si>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</si>
  <si>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</si>
  <si>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</si>
  <si>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</si>
  <si>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</si>
  <si>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</si>
  <si>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</si>
  <si>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</si>
  <si>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</si>
  <si>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</si>
  <si>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</si>
  <si>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</si>
  <si>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</si>
  <si>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</si>
  <si>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</si>
  <si>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</si>
  <si>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</si>
  <si>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</si>
  <si>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</si>
  <si>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</si>
  <si>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</si>
  <si>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</si>
  <si>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</si>
  <si>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</si>
  <si>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</si>
  <si>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</si>
  <si>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</si>
  <si>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</si>
  <si>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</si>
  <si>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</si>
  <si>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</si>
  <si>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</si>
  <si>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</si>
  <si>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</si>
  <si>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</si>
  <si>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</si>
  <si>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</si>
  <si>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</si>
  <si>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</si>
  <si>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</si>
  <si>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</si>
  <si>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</si>
  <si>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</si>
  <si>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</si>
  <si>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</si>
  <si>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</si>
  <si>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</si>
  <si>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</si>
  <si>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</si>
  <si>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</si>
  <si>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</si>
  <si>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</si>
  <si>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</si>
  <si>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</si>
  <si>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</si>
  <si>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</si>
  <si>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</si>
  <si>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</si>
  <si>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</si>
  <si>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</si>
  <si>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</si>
  <si>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</si>
  <si>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</si>
  <si>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</si>
  <si>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</si>
  <si>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</si>
  <si>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</si>
  <si>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</si>
  <si>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</si>
  <si>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</si>
  <si>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</si>
  <si>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</si>
  <si>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</si>
  <si>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</si>
  <si>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</si>
  <si>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</si>
  <si>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</si>
  <si>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</si>
  <si>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</si>
  <si>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</si>
  <si>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</si>
  <si>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</si>
  <si>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</si>
  <si>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</si>
  <si>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</si>
  <si>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</si>
  <si>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</si>
  <si>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</si>
  <si>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</si>
  <si>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</si>
  <si>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</si>
  <si>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</si>
  <si>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</si>
  <si>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</si>
  <si>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</si>
  <si>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</si>
  <si>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</si>
  <si>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</si>
  <si>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</si>
  <si>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</si>
  <si>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</si>
  <si>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</si>
  <si>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</si>
  <si>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</si>
  <si>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</si>
  <si>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</si>
  <si>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</si>
  <si>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</si>
  <si>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</si>
  <si>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</si>
  <si>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</si>
  <si>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</si>
  <si>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</si>
  <si>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</si>
  <si>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</si>
  <si>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</si>
  <si>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</si>
  <si>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</si>
  <si>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</si>
  <si>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</si>
  <si>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</si>
  <si>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</si>
  <si>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</si>
  <si>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</si>
  <si>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</si>
  <si>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</si>
  <si>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</si>
  <si>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</si>
  <si>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</si>
  <si>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</si>
  <si>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</si>
  <si>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</si>
  <si>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</si>
  <si>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</si>
  <si>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</si>
  <si>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</si>
  <si>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</si>
  <si>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</si>
  <si>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</si>
  <si>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</si>
  <si>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</si>
  <si>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</si>
  <si>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</si>
  <si>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</si>
  <si>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</si>
  <si>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</si>
  <si>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</si>
  <si>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</si>
  <si>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</si>
  <si>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</si>
  <si>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</si>
  <si>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</si>
  <si>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</si>
  <si>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</si>
  <si>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</si>
  <si>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</si>
  <si>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</si>
  <si>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</si>
  <si>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</si>
  <si>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</si>
  <si>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</si>
  <si>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</si>
  <si>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</si>
  <si>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</si>
  <si>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</si>
  <si>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</si>
  <si>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</si>
  <si>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</si>
  <si>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</si>
  <si>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</si>
  <si>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</si>
  <si>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</si>
  <si>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</si>
  <si>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</si>
  <si>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</si>
  <si>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</si>
  <si>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</si>
  <si>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</si>
  <si>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</si>
  <si>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</si>
  <si>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</si>
  <si>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</si>
  <si>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</si>
  <si>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</si>
  <si>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</si>
  <si>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</si>
  <si>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</si>
  <si>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</si>
  <si>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</si>
  <si>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</si>
  <si>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</si>
  <si>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</si>
  <si>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</si>
  <si>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</si>
  <si>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</si>
  <si>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</si>
  <si>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</si>
  <si>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</si>
  <si>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</si>
  <si>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</si>
  <si>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</si>
  <si>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</si>
  <si>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</si>
  <si>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</si>
  <si>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</si>
  <si>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</si>
  <si>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</si>
  <si>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</si>
  <si>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</si>
  <si>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</si>
  <si>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</si>
  <si>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</si>
  <si>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</si>
  <si>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</si>
  <si>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</si>
  <si>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</si>
  <si>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</si>
  <si>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</si>
  <si>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</si>
  <si>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</si>
  <si>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</si>
  <si>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</si>
  <si>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</si>
  <si>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</si>
  <si>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</si>
  <si>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</si>
  <si>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</si>
  <si>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</si>
  <si>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</si>
  <si>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</si>
  <si>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</si>
  <si>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</si>
  <si>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</si>
  <si>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</si>
  <si>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</si>
  <si>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</si>
  <si>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</si>
  <si>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</si>
  <si>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</si>
  <si>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</si>
  <si>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</si>
  <si>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</si>
  <si>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</si>
  <si>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</si>
  <si>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</si>
  <si>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</si>
  <si>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</si>
  <si>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</si>
  <si>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</si>
  <si>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</si>
  <si>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</si>
  <si>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</si>
  <si>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</si>
  <si>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</si>
  <si>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</si>
  <si>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</si>
  <si>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</si>
  <si>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</si>
  <si>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</si>
  <si>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</si>
  <si>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</si>
  <si>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</si>
  <si>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</si>
  <si>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</si>
  <si>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</si>
  <si>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</si>
  <si>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</si>
  <si>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</si>
  <si>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</si>
  <si>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</si>
  <si>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</si>
  <si>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</si>
  <si>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</si>
  <si>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</si>
  <si>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</si>
  <si>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</si>
  <si>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</si>
  <si>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</si>
  <si>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</si>
  <si>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</si>
  <si>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</si>
  <si>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</si>
  <si>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</si>
  <si>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</si>
  <si>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</si>
  <si>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</si>
  <si>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</si>
  <si>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</si>
  <si>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</si>
  <si>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</si>
  <si>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</si>
  <si>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</si>
  <si>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</si>
  <si>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</si>
  <si>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</si>
  <si>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</si>
  <si>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</si>
  <si>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</si>
  <si>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</si>
  <si>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</si>
  <si>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</si>
  <si>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</si>
  <si>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</si>
  <si>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</si>
  <si>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</si>
  <si>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</si>
  <si>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</si>
  <si>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</si>
  <si>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</si>
  <si>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</si>
  <si>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</si>
  <si>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</si>
  <si>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</si>
  <si>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</si>
  <si>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</si>
  <si>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</si>
  <si>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</si>
  <si>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</si>
  <si>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</si>
  <si>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</si>
  <si>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</si>
  <si>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</si>
  <si>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</si>
  <si>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</si>
  <si>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</si>
  <si>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</si>
  <si>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</si>
  <si>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</si>
  <si>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</si>
  <si>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</si>
  <si>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</si>
  <si>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</si>
  <si>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</si>
  <si>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</si>
  <si>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</si>
  <si>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</si>
  <si>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</si>
  <si>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</si>
  <si>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</si>
  <si>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</si>
  <si>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</si>
  <si>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</si>
  <si>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</si>
  <si>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</si>
  <si>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</si>
  <si>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</si>
  <si>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</si>
  <si>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</si>
  <si>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</si>
  <si>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</si>
  <si>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</si>
  <si>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</si>
  <si>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</si>
  <si>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</si>
  <si>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</si>
  <si>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</si>
  <si>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</si>
  <si>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</si>
  <si>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</si>
  <si>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</si>
  <si>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</si>
  <si>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</si>
  <si>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</si>
  <si>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</si>
  <si>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</si>
  <si>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</si>
  <si>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</si>
  <si>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</si>
  <si>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</si>
  <si>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</si>
  <si>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</si>
  <si>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</si>
  <si>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</si>
  <si>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</si>
  <si>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</si>
  <si>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</si>
  <si>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</si>
  <si>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</si>
  <si>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</si>
  <si>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</si>
  <si>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</si>
  <si>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</si>
  <si>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</si>
  <si>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</si>
  <si>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</si>
  <si>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</si>
  <si>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</si>
  <si>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</si>
  <si>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</si>
  <si>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</si>
  <si>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</si>
  <si>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</si>
  <si>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</si>
  <si>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</si>
  <si>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</si>
  <si>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</si>
  <si>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</si>
  <si>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</si>
  <si>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</si>
  <si>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</si>
  <si>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</si>
  <si>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</si>
  <si>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</si>
  <si>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</si>
  <si>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</si>
  <si>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</si>
  <si>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</si>
  <si>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</si>
  <si>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</si>
  <si>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</si>
  <si>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</si>
  <si>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</si>
  <si>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</si>
  <si>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</si>
  <si>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</si>
  <si>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</si>
  <si>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</si>
  <si>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</si>
  <si>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</si>
  <si>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</si>
  <si>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</si>
  <si>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</si>
  <si>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</si>
  <si>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</si>
  <si>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</si>
  <si>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</si>
  <si>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</si>
  <si>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</si>
  <si>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</si>
  <si>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</si>
  <si>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</si>
  <si>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</si>
  <si>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</si>
  <si>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</si>
  <si>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</si>
  <si>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</si>
  <si>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</si>
  <si>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</si>
  <si>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</si>
  <si>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</si>
  <si>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</si>
  <si>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</si>
  <si>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</si>
  <si>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</si>
  <si>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</si>
  <si>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</si>
  <si>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</si>
  <si>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</si>
  <si>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</si>
  <si>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</si>
  <si>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</si>
  <si>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</si>
  <si>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</si>
  <si>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</si>
  <si>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</si>
  <si>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</si>
  <si>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</si>
  <si>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</si>
  <si>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</si>
  <si>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</si>
  <si>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</si>
  <si>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</si>
  <si>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</si>
  <si>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</si>
  <si>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</si>
  <si>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</si>
  <si>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</si>
  <si>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</si>
  <si>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</si>
  <si>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</si>
  <si>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</si>
  <si>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</si>
  <si>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</si>
  <si>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</si>
  <si>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</si>
  <si>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</si>
  <si>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</si>
  <si>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</si>
  <si>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</si>
  <si>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</si>
  <si>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</si>
  <si>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</si>
  <si>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</si>
  <si>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</si>
  <si>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</si>
  <si>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</si>
  <si>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</si>
  <si>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</si>
  <si>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</si>
  <si>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</si>
  <si>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</si>
  <si>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</si>
  <si>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</si>
  <si>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</si>
  <si>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</si>
  <si>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</si>
  <si>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</si>
  <si>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</si>
  <si>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</si>
  <si>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</si>
  <si>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</si>
  <si>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</si>
  <si>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</si>
  <si>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</si>
  <si>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</si>
  <si>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</si>
  <si>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</si>
  <si>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</si>
  <si>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</si>
  <si>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</si>
  <si>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</si>
  <si>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</si>
  <si>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</si>
  <si>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</si>
  <si>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</si>
  <si>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</si>
  <si>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</si>
  <si>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</si>
  <si>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</si>
  <si>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</si>
  <si>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</si>
  <si>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</si>
  <si>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</si>
  <si>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</si>
  <si>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</si>
  <si>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</si>
  <si>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</si>
  <si>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</si>
  <si>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</si>
  <si>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</si>
  <si>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</si>
  <si>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</si>
  <si>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</si>
  <si>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</si>
  <si>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</si>
  <si>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</si>
  <si>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</si>
  <si>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</si>
  <si>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</si>
  <si>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</si>
  <si>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</si>
  <si>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</si>
  <si>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</si>
  <si>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</si>
  <si>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</si>
  <si>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</si>
  <si>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</si>
  <si>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</si>
  <si>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</si>
  <si>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</si>
  <si>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</si>
  <si>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</si>
  <si>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</si>
  <si>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</si>
  <si>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</si>
  <si>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</si>
  <si>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</si>
  <si>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</si>
  <si>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</si>
  <si>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</si>
  <si>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</si>
  <si>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</si>
  <si>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</si>
  <si>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</si>
  <si>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</si>
  <si>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</si>
  <si>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</si>
  <si>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</si>
  <si>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</si>
  <si>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</si>
  <si>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</si>
  <si>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</si>
  <si>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</si>
  <si>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</si>
  <si>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</si>
  <si>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</si>
  <si>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</si>
  <si>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</si>
  <si>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</si>
  <si>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</si>
  <si>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</si>
  <si>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</si>
  <si>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</si>
  <si>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</si>
  <si>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</si>
  <si>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</si>
  <si>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</si>
  <si>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</si>
  <si>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</si>
  <si>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</si>
  <si>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</si>
  <si>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</si>
  <si>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</si>
  <si>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</si>
  <si>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</si>
  <si>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</si>
  <si>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</si>
  <si>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</si>
  <si>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</si>
  <si>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</si>
  <si>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</si>
  <si>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</si>
  <si>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</si>
  <si>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</si>
  <si>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</si>
  <si>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</si>
  <si>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</si>
  <si>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</si>
  <si>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</si>
  <si>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</si>
  <si>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</si>
  <si>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</si>
  <si>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</si>
  <si>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</si>
  <si>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</si>
  <si>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</si>
  <si>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</si>
  <si>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</si>
  <si>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</si>
  <si>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</si>
  <si>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</si>
  <si>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</si>
  <si>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</si>
  <si>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</si>
  <si>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</si>
  <si>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</si>
  <si>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</si>
  <si>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</si>
  <si>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</si>
  <si>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</si>
  <si>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</si>
  <si>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</si>
  <si>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</si>
  <si>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</si>
  <si>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</si>
  <si>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</si>
  <si>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</si>
  <si>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</si>
  <si>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</si>
  <si>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</si>
  <si>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</si>
  <si>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</si>
  <si>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</si>
  <si>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</si>
  <si>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</si>
  <si>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</si>
  <si>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</si>
  <si>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</si>
  <si>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</si>
  <si>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</si>
  <si>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</si>
  <si>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</si>
  <si>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</si>
  <si>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</si>
  <si>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</si>
  <si>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</si>
  <si>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</si>
  <si>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</si>
  <si>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</si>
  <si>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</si>
  <si>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</si>
  <si>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</si>
  <si>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</si>
  <si>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</si>
  <si>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</si>
  <si>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</si>
  <si>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</si>
  <si>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</si>
  <si>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</si>
  <si>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</si>
  <si>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</si>
  <si>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</si>
  <si>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</si>
  <si>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</si>
  <si>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</si>
  <si>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</si>
  <si>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</si>
  <si>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</si>
  <si>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</si>
  <si>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</si>
  <si>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</si>
  <si>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</si>
  <si>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</si>
  <si>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</si>
  <si>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</si>
  <si>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</si>
  <si>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</si>
  <si>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</si>
  <si>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</si>
  <si>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</si>
  <si>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</si>
  <si>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</si>
  <si>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</si>
  <si>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</si>
  <si>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</si>
  <si>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</si>
  <si>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</si>
  <si>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</si>
  <si>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</si>
  <si>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</si>
  <si>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</si>
  <si>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</si>
  <si>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</si>
  <si>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</si>
  <si>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</si>
  <si>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</si>
  <si>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</si>
  <si>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</si>
  <si>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</si>
  <si>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</si>
  <si>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</si>
  <si>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</si>
  <si>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</si>
  <si>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</si>
  <si>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</si>
  <si>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</si>
  <si>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</si>
  <si>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</si>
  <si>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</si>
  <si>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</si>
  <si>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</si>
  <si>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</si>
  <si>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</si>
  <si>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</si>
  <si>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</si>
  <si>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</si>
  <si>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</si>
  <si>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</si>
  <si>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</si>
  <si>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</si>
  <si>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</si>
  <si>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</si>
  <si>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</si>
  <si>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</si>
  <si>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</si>
  <si>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</si>
  <si>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</si>
  <si>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</si>
  <si>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</si>
  <si>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</si>
  <si>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</si>
  <si>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</si>
  <si>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</si>
  <si>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</si>
  <si>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</si>
  <si>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</si>
  <si>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</si>
  <si>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</si>
  <si>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</si>
  <si>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</si>
  <si>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</si>
  <si>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</si>
  <si>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</si>
  <si>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</si>
  <si>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</si>
  <si>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</si>
  <si>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</si>
  <si>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</si>
  <si>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</si>
  <si>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</si>
  <si>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</si>
  <si>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</si>
  <si>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</si>
  <si>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</si>
  <si>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</si>
  <si>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</si>
  <si>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</si>
  <si>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</si>
  <si>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</si>
  <si>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</si>
  <si>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</si>
  <si>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</si>
  <si>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</si>
  <si>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</si>
  <si>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</si>
  <si>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</si>
  <si>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</si>
  <si>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</si>
  <si>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</si>
  <si>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</si>
  <si>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</si>
  <si>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</si>
  <si>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</si>
  <si>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</si>
  <si>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</si>
  <si>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</si>
  <si>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</si>
  <si>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</si>
  <si>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</si>
  <si>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</si>
  <si>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</si>
  <si>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</si>
  <si>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</si>
  <si>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</si>
  <si>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</si>
  <si>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</si>
  <si>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</si>
  <si>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</si>
  <si>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</si>
  <si>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</si>
  <si>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</si>
  <si>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</si>
  <si>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</si>
  <si>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</si>
  <si>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</si>
  <si>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</si>
  <si>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</si>
  <si>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</si>
  <si>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</si>
  <si>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</si>
  <si>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</si>
  <si>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</si>
  <si>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</si>
  <si>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</si>
  <si>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</si>
  <si>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</si>
  <si>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</si>
  <si>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</si>
  <si>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</si>
  <si>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</si>
  <si>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</si>
  <si>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</si>
  <si>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</si>
  <si>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</si>
  <si>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</si>
  <si>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</si>
  <si>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</si>
  <si>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</si>
  <si>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</si>
  <si>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</si>
  <si>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</si>
  <si>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</si>
  <si>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</si>
  <si>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</si>
  <si>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</si>
  <si>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</si>
  <si>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</si>
  <si>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</si>
  <si>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</si>
  <si>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</si>
  <si>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</si>
  <si>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</si>
  <si>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</si>
  <si>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</si>
  <si>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</si>
  <si>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</si>
  <si>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</si>
  <si>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</si>
  <si>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</si>
  <si>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</si>
  <si>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</si>
  <si>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</si>
  <si>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</si>
  <si>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</si>
  <si>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</si>
  <si>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</si>
  <si>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</si>
  <si>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</si>
  <si>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</si>
  <si>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</si>
  <si>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</si>
  <si>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</si>
  <si>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</si>
  <si>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</si>
  <si>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</si>
  <si>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</si>
  <si>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</si>
  <si>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</si>
  <si>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</si>
  <si>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</si>
  <si>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</si>
  <si>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</si>
  <si>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</si>
  <si>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</si>
  <si>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</si>
  <si>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</si>
  <si>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</si>
  <si>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</si>
  <si>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</si>
  <si>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</si>
  <si>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</si>
  <si>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</si>
  <si>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</si>
  <si>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</si>
  <si>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</si>
  <si>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</si>
  <si>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</si>
  <si>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</si>
  <si>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</si>
  <si>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</si>
  <si>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</si>
  <si>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</si>
  <si>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</si>
  <si>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</si>
  <si>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</si>
  <si>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</si>
  <si>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</si>
  <si>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</si>
  <si>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</si>
  <si>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</si>
  <si>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</si>
  <si>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</si>
  <si>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</si>
  <si>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</si>
  <si>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</si>
  <si>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</si>
  <si>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</si>
  <si>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</si>
  <si>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</si>
  <si>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</si>
  <si>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</si>
  <si>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</si>
  <si>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</si>
  <si>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</si>
  <si>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</si>
  <si>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</si>
  <si>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</si>
  <si>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</si>
  <si>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</si>
  <si>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</si>
  <si>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</si>
  <si>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</si>
  <si>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</si>
  <si>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</si>
  <si>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</si>
  <si>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</si>
  <si>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</si>
  <si>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</si>
  <si>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</si>
  <si>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</si>
  <si>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</si>
  <si>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</si>
  <si>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</si>
  <si>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</si>
  <si>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</si>
  <si>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</si>
  <si>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</si>
  <si>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</si>
  <si>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</si>
  <si>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</si>
  <si>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</si>
  <si>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</si>
  <si>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</si>
  <si>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</si>
  <si>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</si>
  <si>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</si>
  <si>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</si>
  <si>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</si>
  <si>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</si>
  <si>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</si>
  <si>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</si>
  <si>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</si>
  <si>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</si>
  <si>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</si>
  <si>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</si>
  <si>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</si>
  <si>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</si>
  <si>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</si>
  <si>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</si>
  <si>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</si>
  <si>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</si>
  <si>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</si>
  <si>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</si>
  <si>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</si>
  <si>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</si>
  <si>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</si>
  <si>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</si>
  <si>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</si>
  <si>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</si>
  <si>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</si>
  <si>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</si>
  <si>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</si>
  <si>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</si>
  <si>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</si>
  <si>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</si>
  <si>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</si>
  <si>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</si>
  <si>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</si>
  <si>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</si>
  <si>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</si>
  <si>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</si>
  <si>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</si>
  <si>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</si>
  <si>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</si>
  <si>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</si>
  <si>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</si>
  <si>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</si>
  <si>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</si>
  <si>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</si>
  <si>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</si>
  <si>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</si>
  <si>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</si>
  <si>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</si>
  <si>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</si>
  <si>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</si>
  <si>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</si>
  <si>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</si>
  <si>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</si>
  <si>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</si>
  <si>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</si>
  <si>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</si>
  <si>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</si>
  <si>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</si>
  <si>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</si>
  <si>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</si>
  <si>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</si>
  <si>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</si>
  <si>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</si>
  <si>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</si>
  <si>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</si>
  <si>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</si>
  <si>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</si>
  <si>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</si>
  <si>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</si>
  <si>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</si>
  <si>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</si>
  <si>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</si>
  <si>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</si>
  <si>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</si>
  <si>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</si>
  <si>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</si>
  <si>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</si>
  <si>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</si>
  <si>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</si>
  <si>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</si>
  <si>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</si>
  <si>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</si>
  <si>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</si>
  <si>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</si>
  <si>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</si>
  <si>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</si>
  <si>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</si>
  <si>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</si>
  <si>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</si>
  <si>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</si>
  <si>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</si>
  <si>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</si>
  <si>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</si>
  <si>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</si>
  <si>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</si>
  <si>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</si>
  <si>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</si>
  <si>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</si>
  <si>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</si>
  <si>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</si>
  <si>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</si>
  <si>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</si>
  <si>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</si>
  <si>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</si>
  <si>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</si>
  <si>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</si>
  <si>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</si>
  <si>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</si>
  <si>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</si>
  <si>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</si>
  <si>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</si>
  <si>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</si>
  <si>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</si>
  <si>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</si>
  <si>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</si>
  <si>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</si>
  <si>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</si>
  <si>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</si>
  <si>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</si>
  <si>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</si>
  <si>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</si>
  <si>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</si>
  <si>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</si>
  <si>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</si>
  <si>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</si>
  <si>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</si>
  <si>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</si>
  <si>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</si>
  <si>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</si>
  <si>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</si>
  <si>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</si>
  <si>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</si>
  <si>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</si>
  <si>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</si>
  <si>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</si>
  <si>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</si>
  <si>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</si>
  <si>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</si>
  <si>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</si>
  <si>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</si>
  <si>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</si>
  <si>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</si>
  <si>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</si>
  <si>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</si>
  <si>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</si>
  <si>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</si>
  <si>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</si>
  <si>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</si>
  <si>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</si>
  <si>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</si>
  <si>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</si>
  <si>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</si>
  <si>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</si>
  <si>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</si>
  <si>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</si>
  <si>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</si>
  <si>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</si>
  <si>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</si>
  <si>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</si>
  <si>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</si>
  <si>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</si>
  <si>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</si>
  <si>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</si>
  <si>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</si>
  <si>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</si>
  <si>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</si>
  <si>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</si>
  <si>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</si>
  <si>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</si>
  <si>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</si>
  <si>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</si>
  <si>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</si>
  <si>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</si>
  <si>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</si>
  <si>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</si>
  <si>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</si>
  <si>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</si>
  <si>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</si>
  <si>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</si>
  <si>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</si>
  <si>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</si>
  <si>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</si>
  <si>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</si>
  <si>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</si>
  <si>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</si>
  <si>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</si>
  <si>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</si>
  <si>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</si>
  <si>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</si>
  <si>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</si>
  <si>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</si>
  <si>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</si>
  <si>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</si>
  <si>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</si>
  <si>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</si>
  <si>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</si>
  <si>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</si>
  <si>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</si>
  <si>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</si>
  <si>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</si>
  <si>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</si>
  <si>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</si>
  <si>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</si>
  <si>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</si>
  <si>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</si>
  <si>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</si>
  <si>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</si>
  <si>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</si>
  <si>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</si>
  <si>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</si>
  <si>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</si>
  <si>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</si>
  <si>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</si>
  <si>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</si>
  <si>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</si>
  <si>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</si>
  <si>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</si>
  <si>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</si>
  <si>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</si>
  <si>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</si>
  <si>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</si>
  <si>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</si>
  <si>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</si>
  <si>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</si>
  <si>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</si>
  <si>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</si>
  <si>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</si>
  <si>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</si>
  <si>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</si>
  <si>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</si>
  <si>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</si>
  <si>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</si>
  <si>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</si>
  <si>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</si>
  <si>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</si>
  <si>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</si>
  <si>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</si>
  <si>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</si>
  <si>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</si>
  <si>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</si>
  <si>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</si>
  <si>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</si>
  <si>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</si>
  <si>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</si>
  <si>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</si>
  <si>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</si>
  <si>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</si>
  <si>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</si>
  <si>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</si>
  <si>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</si>
  <si>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</si>
  <si>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</si>
  <si>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</si>
  <si>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</si>
  <si>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</si>
  <si>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</si>
  <si>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</si>
  <si>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</si>
  <si>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</si>
  <si>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</si>
  <si>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</si>
  <si>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</si>
  <si>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</si>
  <si>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</si>
  <si>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</si>
  <si>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</si>
  <si>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</si>
  <si>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</si>
  <si>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</si>
  <si>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</si>
  <si>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</si>
  <si>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</si>
  <si>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</si>
  <si>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</si>
  <si>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</si>
  <si>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</si>
  <si>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</si>
  <si>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</si>
  <si>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</si>
  <si>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</si>
  <si>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</si>
  <si>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</si>
  <si>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</si>
  <si>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</si>
  <si>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</si>
  <si>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</si>
  <si>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</si>
  <si>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</si>
  <si>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</si>
  <si>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</si>
  <si>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</si>
  <si>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</si>
  <si>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</si>
  <si>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</si>
  <si>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</si>
  <si>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</si>
  <si>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</si>
  <si>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</si>
  <si>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</si>
  <si>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</si>
  <si>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</si>
  <si>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</si>
  <si>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</si>
  <si>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</si>
  <si>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</si>
  <si>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</si>
  <si>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</si>
  <si>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</si>
  <si>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</si>
  <si>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</si>
  <si>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</si>
  <si>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</si>
  <si>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</si>
  <si>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</si>
  <si>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</si>
  <si>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</si>
  <si>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</si>
  <si>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</si>
  <si>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</si>
  <si>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</si>
  <si>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</si>
  <si>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</si>
  <si>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</si>
  <si>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</si>
  <si>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</si>
  <si>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</si>
  <si>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</si>
  <si>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</si>
  <si>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</si>
  <si>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</si>
  <si>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</si>
  <si>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</si>
  <si>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</si>
  <si>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</si>
  <si>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</si>
  <si>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</si>
  <si>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</si>
  <si>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</si>
  <si>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</si>
  <si>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</si>
  <si>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</si>
  <si>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</si>
  <si>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</si>
  <si>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</si>
  <si>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</si>
  <si>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</si>
  <si>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</si>
  <si>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</si>
  <si>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</si>
  <si>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</si>
  <si>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</si>
  <si>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</si>
  <si>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</si>
  <si>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</si>
  <si>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</si>
  <si>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</si>
  <si>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</si>
  <si>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</si>
  <si>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</si>
  <si>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</si>
  <si>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</si>
  <si>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</si>
  <si>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</si>
  <si>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</si>
  <si>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</si>
  <si>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</si>
  <si>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</si>
  <si>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</si>
  <si>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</si>
  <si>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</si>
  <si>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</si>
  <si>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</si>
  <si>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</si>
  <si>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</si>
  <si>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</si>
  <si>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</si>
  <si>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</si>
  <si>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</si>
  <si>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</si>
  <si>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</si>
  <si>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</si>
  <si>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</si>
  <si>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</si>
  <si>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</si>
  <si>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</si>
  <si>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</si>
  <si>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</si>
  <si>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</si>
  <si>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</si>
  <si>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</si>
  <si>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</si>
  <si>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</si>
  <si>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</si>
  <si>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</si>
  <si>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</si>
  <si>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</si>
  <si>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</si>
  <si>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</si>
  <si>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</si>
  <si>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</si>
  <si>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</si>
  <si>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</si>
  <si>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</si>
  <si>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</si>
  <si>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</si>
  <si>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</si>
  <si>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</si>
  <si>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</si>
  <si>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</si>
  <si>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</si>
  <si>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</si>
  <si>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</si>
  <si>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</si>
  <si>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</si>
  <si>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</si>
  <si>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</si>
  <si>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</si>
  <si>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</si>
  <si>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</si>
  <si>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</si>
  <si>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</si>
  <si>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</si>
  <si>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</si>
  <si>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</si>
  <si>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</si>
  <si>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</si>
  <si>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</si>
  <si>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</si>
  <si>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</si>
  <si>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</si>
  <si>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</si>
  <si>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</si>
  <si>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</si>
  <si>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</si>
  <si>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</si>
  <si>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</si>
  <si>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</si>
  <si>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</si>
  <si>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</si>
  <si>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</si>
  <si>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</si>
  <si>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</si>
  <si>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</si>
  <si>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</si>
  <si>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</si>
  <si>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</si>
  <si>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</si>
  <si>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</si>
  <si>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</si>
  <si>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</si>
  <si>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</si>
  <si>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</si>
  <si>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</si>
  <si>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</si>
  <si>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</si>
  <si>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</si>
  <si>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</si>
  <si>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</si>
  <si>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</si>
  <si>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</si>
  <si>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</si>
  <si>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</si>
  <si>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</si>
  <si>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</si>
  <si>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</si>
  <si>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</si>
  <si>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</si>
  <si>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</si>
  <si>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</si>
  <si>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</si>
  <si>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</si>
  <si>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</si>
  <si>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</si>
  <si>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</si>
  <si>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</si>
  <si>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</si>
  <si>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</si>
  <si>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</si>
  <si>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</si>
  <si>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</si>
  <si>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</si>
  <si>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</si>
  <si>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</si>
  <si>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</si>
  <si>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</si>
  <si>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</si>
  <si>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</si>
  <si>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</si>
  <si>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</si>
  <si>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</si>
  <si>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</si>
  <si>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</si>
  <si>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</si>
  <si>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</si>
  <si>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</si>
  <si>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</si>
  <si>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</si>
  <si>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</si>
  <si>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</si>
  <si>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</si>
  <si>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</si>
  <si>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</si>
  <si>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</si>
  <si>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</si>
  <si>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</si>
  <si>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</si>
  <si>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</si>
  <si>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</si>
  <si>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</si>
  <si>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</si>
  <si>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</si>
  <si>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</si>
  <si>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</si>
  <si>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</si>
  <si>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</si>
  <si>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</si>
  <si>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</si>
  <si>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</si>
  <si>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</si>
  <si>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</si>
  <si>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</si>
  <si>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</si>
  <si>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</si>
  <si>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</si>
  <si>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</si>
  <si>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</si>
  <si>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</si>
  <si>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</si>
  <si>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</si>
  <si>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</si>
  <si>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</si>
  <si>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</si>
  <si>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</si>
  <si>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</si>
  <si>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</si>
  <si>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</si>
  <si>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</si>
  <si>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</si>
  <si>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</si>
  <si>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</si>
  <si>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</si>
  <si>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</si>
  <si>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</si>
  <si>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</si>
  <si>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</si>
  <si>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</si>
  <si>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</si>
  <si>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</si>
  <si>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</si>
  <si>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</si>
  <si>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</si>
  <si>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</si>
  <si>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</si>
  <si>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</si>
  <si>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</si>
  <si>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</si>
  <si>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</si>
  <si>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</si>
  <si>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</si>
  <si>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</si>
  <si>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</si>
  <si>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</si>
  <si>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</si>
  <si>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</si>
  <si>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</si>
  <si>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</si>
  <si>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</si>
  <si>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</si>
  <si>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</si>
  <si>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</si>
  <si>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</si>
  <si>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</si>
  <si>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</si>
  <si>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</si>
  <si>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</si>
  <si>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</si>
  <si>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</si>
  <si>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</si>
  <si>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</si>
  <si>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</si>
  <si>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</si>
  <si>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</si>
  <si>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</si>
  <si>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</si>
  <si>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</si>
  <si>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</si>
  <si>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</si>
  <si>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</si>
  <si>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</si>
  <si>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</si>
  <si>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</si>
  <si>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</si>
  <si>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</si>
  <si>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</si>
  <si>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</si>
  <si>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</si>
  <si>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</si>
  <si>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</si>
  <si>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</si>
  <si>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</si>
  <si>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</si>
  <si>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</si>
  <si>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</si>
  <si>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</si>
  <si>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</si>
  <si>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</si>
  <si>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</si>
  <si>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</si>
  <si>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</si>
  <si>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</si>
  <si>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</si>
  <si>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</si>
  <si>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</si>
  <si>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</si>
  <si>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</si>
  <si>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</si>
  <si>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</si>
  <si>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</si>
  <si>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</si>
  <si>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</si>
  <si>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</si>
  <si>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</si>
  <si>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</si>
  <si>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</si>
  <si>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</si>
  <si>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</si>
  <si>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</si>
  <si>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</si>
  <si>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</si>
  <si>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</si>
  <si>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</si>
  <si>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</si>
  <si>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</si>
  <si>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</si>
  <si>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</si>
  <si>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</si>
  <si>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</si>
  <si>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</si>
  <si>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</si>
  <si>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</si>
  <si>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</si>
  <si>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</si>
  <si>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</si>
  <si>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</si>
  <si>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</si>
  <si>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</si>
  <si>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</si>
  <si>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</si>
  <si>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</si>
  <si>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</si>
  <si>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</si>
  <si>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</si>
  <si>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</si>
  <si>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</si>
  <si>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</si>
  <si>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</si>
  <si>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</si>
  <si>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</si>
  <si>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</si>
  <si>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</si>
  <si>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</si>
  <si>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</si>
  <si>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</si>
  <si>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</si>
  <si>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</si>
  <si>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</si>
  <si>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</si>
  <si>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</si>
  <si>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</si>
  <si>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</si>
  <si>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</si>
  <si>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</si>
  <si>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</si>
  <si>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</si>
  <si>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</si>
  <si>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</si>
  <si>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</si>
  <si>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</si>
  <si>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</si>
  <si>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</si>
  <si>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</si>
  <si>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</si>
  <si>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</si>
  <si>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</si>
  <si>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</si>
  <si>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</si>
  <si>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</si>
  <si>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</si>
  <si>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</si>
  <si>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</si>
  <si>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</si>
  <si>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</si>
  <si>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</si>
  <si>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</si>
  <si>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</si>
  <si>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</si>
  <si>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</si>
  <si>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</si>
  <si>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</si>
  <si>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</si>
  <si>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</si>
  <si>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</si>
  <si>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</si>
  <si>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</si>
  <si>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</si>
  <si>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</si>
  <si>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</si>
  <si>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</si>
  <si>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</si>
  <si>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</si>
  <si>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</si>
  <si>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</si>
  <si>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</si>
  <si>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</si>
  <si>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</si>
  <si>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</si>
  <si>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</si>
  <si>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</si>
  <si>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</si>
  <si>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</si>
  <si>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</si>
  <si>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</si>
  <si>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</si>
  <si>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</si>
  <si>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</si>
  <si>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</si>
  <si>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</si>
  <si>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</si>
  <si>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</si>
  <si>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</si>
  <si>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</si>
  <si>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</si>
  <si>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</si>
  <si>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</si>
  <si>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</si>
  <si>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</si>
  <si>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</si>
  <si>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</si>
  <si>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</si>
  <si>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</si>
  <si>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</si>
  <si>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</si>
  <si>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</si>
  <si>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</si>
  <si>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</si>
  <si>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</si>
  <si>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</si>
  <si>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</si>
  <si>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</si>
  <si>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</si>
  <si>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</si>
  <si>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</si>
  <si>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</si>
  <si>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</si>
  <si>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</si>
  <si>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</si>
  <si>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</si>
  <si>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</si>
  <si>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</si>
  <si>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</si>
  <si>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</si>
  <si>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</si>
  <si>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</si>
  <si>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</si>
  <si>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</si>
  <si>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</si>
  <si>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</si>
  <si>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</si>
  <si>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</si>
  <si>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</si>
  <si>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</si>
  <si>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</si>
  <si>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</si>
  <si>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</si>
  <si>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</si>
  <si>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</si>
  <si>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</si>
  <si>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</si>
  <si>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</si>
  <si>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</si>
  <si>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</si>
  <si>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</si>
  <si>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</si>
  <si>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</si>
  <si>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</si>
  <si>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</si>
  <si>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</si>
  <si>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</si>
  <si>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</si>
  <si>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</si>
  <si>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</si>
  <si>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</si>
  <si>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</si>
  <si>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</si>
  <si>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</si>
  <si>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</si>
  <si>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</si>
  <si>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</si>
  <si>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</si>
  <si>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</si>
  <si>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</si>
  <si>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</si>
  <si>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</si>
  <si>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</si>
  <si>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</si>
  <si>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</si>
  <si>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</si>
  <si>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</si>
  <si>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</si>
  <si>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</si>
  <si>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</si>
  <si>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</si>
  <si>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</si>
  <si>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</si>
  <si>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</si>
  <si>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</si>
  <si>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</si>
  <si>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</si>
  <si>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</si>
  <si>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</si>
  <si>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</si>
  <si>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</si>
  <si>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</si>
  <si>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</si>
  <si>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</si>
  <si>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</si>
  <si>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</si>
  <si>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</si>
  <si>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</si>
  <si>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</si>
  <si>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</si>
  <si>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</si>
  <si>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</si>
  <si>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</si>
  <si>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</si>
  <si>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</si>
  <si>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</si>
  <si>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</si>
  <si>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</si>
  <si>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</si>
  <si>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</si>
  <si>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</si>
  <si>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</si>
  <si>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</si>
  <si>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</si>
  <si>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</si>
  <si>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</si>
  <si>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</si>
  <si>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</si>
  <si>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</si>
  <si>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</si>
  <si>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</si>
  <si>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</si>
  <si>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</si>
  <si>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</si>
  <si>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</si>
  <si>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</si>
  <si>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</si>
  <si>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</si>
  <si>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</si>
  <si>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</si>
  <si>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</si>
  <si>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</si>
  <si>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</si>
  <si>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</si>
  <si>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</si>
  <si>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</si>
  <si>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</si>
  <si>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</si>
  <si>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</si>
  <si>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</si>
  <si>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</si>
  <si>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</si>
  <si>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</si>
  <si>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</si>
  <si>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</si>
  <si>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</si>
  <si>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</si>
  <si>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</si>
  <si>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</si>
  <si>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</si>
  <si>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</si>
  <si>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</si>
  <si>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</si>
  <si>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</si>
  <si>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</si>
  <si>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</si>
  <si>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</si>
  <si>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</si>
  <si>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</si>
  <si>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</si>
  <si>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</si>
  <si>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</si>
  <si>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</si>
  <si>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</si>
  <si>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</si>
  <si>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</si>
  <si>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</si>
  <si>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</si>
  <si>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</si>
  <si>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</si>
  <si>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</si>
  <si>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</si>
  <si>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</si>
  <si>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</si>
  <si>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</si>
  <si>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</si>
  <si>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</si>
  <si>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</si>
  <si>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</si>
  <si>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</si>
  <si>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</si>
  <si>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</si>
  <si>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</si>
  <si>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</si>
  <si>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</si>
  <si>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</si>
  <si>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</si>
  <si>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</si>
  <si>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</si>
  <si>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</si>
  <si>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</si>
  <si>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</si>
  <si>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</si>
  <si>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</si>
  <si>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</si>
  <si>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</si>
  <si>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</si>
  <si>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</si>
  <si>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</si>
  <si>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</si>
  <si>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</si>
  <si>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</si>
  <si>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</si>
  <si>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</si>
  <si>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</si>
  <si>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</si>
  <si>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</si>
  <si>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</si>
  <si>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</si>
  <si>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</si>
  <si>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</si>
  <si>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</si>
  <si>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</si>
  <si>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</si>
  <si>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</si>
  <si>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</si>
  <si>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</si>
  <si>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</si>
  <si>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</si>
  <si>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</si>
  <si>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</si>
  <si>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</si>
  <si>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</si>
  <si>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</si>
  <si>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</si>
  <si>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</si>
  <si>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</si>
  <si>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</si>
  <si>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</si>
  <si>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</si>
  <si>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</si>
  <si>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</si>
  <si>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</si>
  <si>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</si>
  <si>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</si>
  <si>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</si>
  <si>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</si>
  <si>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</si>
  <si>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</si>
  <si>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</si>
  <si>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</si>
  <si>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</si>
  <si>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</si>
  <si>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</si>
  <si>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</si>
  <si>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</si>
  <si>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</si>
  <si>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</si>
  <si>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</si>
  <si>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</si>
  <si>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</si>
  <si>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</si>
  <si>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</si>
  <si>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</si>
  <si>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</si>
  <si>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</si>
  <si>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</si>
  <si>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</si>
  <si>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</si>
  <si>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</si>
  <si>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</si>
  <si>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</si>
  <si>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</si>
  <si>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</si>
  <si>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</si>
  <si>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</si>
  <si>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</si>
  <si>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</si>
  <si>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</si>
  <si>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</si>
  <si>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</si>
  <si>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</si>
  <si>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</si>
  <si>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</si>
  <si>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</si>
  <si>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</si>
  <si>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</si>
  <si>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</si>
  <si>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</si>
  <si>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</si>
  <si>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</si>
  <si>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</si>
  <si>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</si>
  <si>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</si>
  <si>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</si>
  <si>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</si>
  <si>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</si>
  <si>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</si>
  <si>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</si>
  <si>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</si>
  <si>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</si>
  <si>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</si>
  <si>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</si>
  <si>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</si>
  <si>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</si>
  <si>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</si>
  <si>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</si>
  <si>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</si>
  <si>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</si>
  <si>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</si>
  <si>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</si>
  <si>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</si>
  <si>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</si>
  <si>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</si>
  <si>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</si>
  <si>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</si>
  <si>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</si>
  <si>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</si>
  <si>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</si>
  <si>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</si>
  <si>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</si>
  <si>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</si>
  <si>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</si>
  <si>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</si>
  <si>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</si>
  <si>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</si>
  <si>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</si>
  <si>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</si>
  <si>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</si>
  <si>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</si>
  <si>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</si>
  <si>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</si>
  <si>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</si>
  <si>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</si>
  <si>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</si>
  <si>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</si>
  <si>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</si>
  <si>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</si>
  <si>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</si>
  <si>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</si>
  <si>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</si>
  <si>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</si>
  <si>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</si>
  <si>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</si>
  <si>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</si>
  <si>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</si>
  <si>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</si>
  <si>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</si>
  <si>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</si>
  <si>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</si>
  <si>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</si>
  <si>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</si>
  <si>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</si>
  <si>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</si>
  <si>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</si>
  <si>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</si>
  <si>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</si>
  <si>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</si>
  <si>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</si>
  <si>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</si>
  <si>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</si>
  <si>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</si>
  <si>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</si>
  <si>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</si>
  <si>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</si>
  <si>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</si>
  <si>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</si>
  <si>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</si>
  <si>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</si>
  <si>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</si>
  <si>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</si>
  <si>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</si>
  <si>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</si>
  <si>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</si>
  <si>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</si>
  <si>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</si>
  <si>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</si>
  <si>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</si>
  <si>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</si>
  <si>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</si>
  <si>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</si>
  <si>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</si>
  <si>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</si>
  <si>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</si>
  <si>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</si>
  <si>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</si>
  <si>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</si>
  <si>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</si>
  <si>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</si>
  <si>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</si>
  <si>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</si>
  <si>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</si>
  <si>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</si>
  <si>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</si>
  <si>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</si>
  <si>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</si>
  <si>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</si>
  <si>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</si>
  <si>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</si>
  <si>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</si>
  <si>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</si>
  <si>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</si>
  <si>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</si>
  <si>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</si>
  <si>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</si>
  <si>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</si>
  <si>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</si>
  <si>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</si>
  <si>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</si>
  <si>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</si>
  <si>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</si>
  <si>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</si>
  <si>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</si>
  <si>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</si>
  <si>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</si>
  <si>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</si>
  <si>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</si>
  <si>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</si>
  <si>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</si>
  <si>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</si>
  <si>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</si>
  <si>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</si>
  <si>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</si>
  <si>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</si>
  <si>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</si>
  <si>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</si>
  <si>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</si>
  <si>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</si>
  <si>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</si>
  <si>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</si>
  <si>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</si>
  <si>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</si>
  <si>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</si>
  <si>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</si>
  <si>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</si>
  <si>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</si>
  <si>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</si>
  <si>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</si>
  <si>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</si>
  <si>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</si>
  <si>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</si>
  <si>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</si>
  <si>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</si>
  <si>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</si>
  <si>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</si>
  <si>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</si>
  <si>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</si>
  <si>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</si>
  <si>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</si>
  <si>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</si>
  <si>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</si>
  <si>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</si>
  <si>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</si>
  <si>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</si>
  <si>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</si>
  <si>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</si>
  <si>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</si>
  <si>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</si>
  <si>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</si>
  <si>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</si>
  <si>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</si>
  <si>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</si>
  <si>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</si>
  <si>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</si>
  <si>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</si>
  <si>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</si>
  <si>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</si>
  <si>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</si>
  <si>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</si>
  <si>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</si>
  <si>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</si>
  <si>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</si>
  <si>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</si>
  <si>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</si>
  <si>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</si>
  <si>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</si>
  <si>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</si>
  <si>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</si>
  <si>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</si>
  <si>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</si>
  <si>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</si>
  <si>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</si>
  <si>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</si>
  <si>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</si>
  <si>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</si>
  <si>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</si>
  <si>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</si>
  <si>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</si>
  <si>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</si>
  <si>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</si>
  <si>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</si>
  <si>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</si>
  <si>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</si>
  <si>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</si>
  <si>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</si>
  <si>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</si>
  <si>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</si>
  <si>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</si>
  <si>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</si>
  <si>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</si>
  <si>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</si>
  <si>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</si>
  <si>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</si>
  <si>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</si>
  <si>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</si>
  <si>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</si>
  <si>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</si>
  <si>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</si>
  <si>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</si>
  <si>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</si>
  <si>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</si>
  <si>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</si>
  <si>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</si>
  <si>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</si>
  <si>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</si>
  <si>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</si>
  <si>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</si>
  <si>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</si>
  <si>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</si>
  <si>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</si>
  <si>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</si>
  <si>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</si>
  <si>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</si>
  <si>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</si>
  <si>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</si>
  <si>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</si>
  <si>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</si>
  <si>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</si>
  <si>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</si>
  <si>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</si>
  <si>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</si>
  <si>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</si>
  <si>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</si>
  <si>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</si>
  <si>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</si>
  <si>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</si>
  <si>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</si>
  <si>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</si>
  <si>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</si>
  <si>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</si>
  <si>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</si>
  <si>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</si>
  <si>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</si>
  <si>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</si>
  <si>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</si>
  <si>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</si>
  <si>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</si>
  <si>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</si>
  <si>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</si>
  <si>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</si>
  <si>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</si>
  <si>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</si>
  <si>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</si>
  <si>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</si>
  <si>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</si>
  <si>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</si>
  <si>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</si>
  <si>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</si>
  <si>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</si>
  <si>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</si>
  <si>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</si>
  <si>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</si>
  <si>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</si>
  <si>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</si>
  <si>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</si>
  <si>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</si>
  <si>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</si>
  <si>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</si>
  <si>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</si>
  <si>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</si>
  <si>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</si>
  <si>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</si>
  <si>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</si>
  <si>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</si>
  <si>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</si>
  <si>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</si>
  <si>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</si>
  <si>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</si>
  <si>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</si>
  <si>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</si>
  <si>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</si>
  <si>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</si>
  <si>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</si>
  <si>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</si>
  <si>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</si>
  <si>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</si>
  <si>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</si>
  <si>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</si>
  <si>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</si>
  <si>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</si>
  <si>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</si>
  <si>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</si>
  <si>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</si>
  <si>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</si>
  <si>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</si>
  <si>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</si>
  <si>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</si>
  <si>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</si>
  <si>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</si>
  <si>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</si>
  <si>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</si>
  <si>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</si>
  <si>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</si>
  <si>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</si>
  <si>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</si>
  <si>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</si>
  <si>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</si>
  <si>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</si>
  <si>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</si>
  <si>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</si>
  <si>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</si>
  <si>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</si>
  <si>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</si>
  <si>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</si>
  <si>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</si>
  <si>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</si>
  <si>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</si>
  <si>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</si>
  <si>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</si>
  <si>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</si>
  <si>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</si>
  <si>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</si>
  <si>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</si>
  <si>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</si>
  <si>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</si>
  <si>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</si>
  <si>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</si>
  <si>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</si>
  <si>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</si>
  <si>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</si>
  <si>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</si>
  <si>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</si>
  <si>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</si>
  <si>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</si>
  <si>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</si>
  <si>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</si>
  <si>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</si>
  <si>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</si>
  <si>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</si>
  <si>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</si>
  <si>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</si>
  <si>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</si>
  <si>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</si>
  <si>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</si>
  <si>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</si>
  <si>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</si>
  <si>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</si>
  <si>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</si>
  <si>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</si>
  <si>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</si>
  <si>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</si>
  <si>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</si>
  <si>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</si>
  <si>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</si>
  <si>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</si>
  <si>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</si>
  <si>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</si>
  <si>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</si>
  <si>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</si>
  <si>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</si>
  <si>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</si>
  <si>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</si>
  <si>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</si>
  <si>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</si>
  <si>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</si>
  <si>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</si>
  <si>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</si>
  <si>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</si>
  <si>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</si>
  <si>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</si>
  <si>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</si>
  <si>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</si>
  <si>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</si>
  <si>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</si>
  <si>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</si>
  <si>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</si>
  <si>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</si>
  <si>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</si>
  <si>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</si>
  <si>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</si>
  <si>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</si>
  <si>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</si>
  <si>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</si>
  <si>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</si>
  <si>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</si>
  <si>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</si>
  <si>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</si>
  <si>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</si>
  <si>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</si>
  <si>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</si>
  <si>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</si>
  <si>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</si>
  <si>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</si>
  <si>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</si>
  <si>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</si>
  <si>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</si>
  <si>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</si>
  <si>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</si>
  <si>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</si>
  <si>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</si>
  <si>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</si>
  <si>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</si>
  <si>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</si>
  <si>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</si>
  <si>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</si>
  <si>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</si>
  <si>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</si>
  <si>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</si>
  <si>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</si>
  <si>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</si>
  <si>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</si>
  <si>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</si>
  <si>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</si>
  <si>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</si>
  <si>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</si>
  <si>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</si>
  <si>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</si>
  <si>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</si>
  <si>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</si>
  <si>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</si>
  <si>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</si>
  <si>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</si>
  <si>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</si>
  <si>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</si>
  <si>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</si>
  <si>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</si>
  <si>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</si>
  <si>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</si>
  <si>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</si>
  <si>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</si>
  <si>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</si>
  <si>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</si>
  <si>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</si>
  <si>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</si>
  <si>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</si>
  <si>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</si>
  <si>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</si>
  <si>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</si>
  <si>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</si>
  <si>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</si>
  <si>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</si>
  <si>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</si>
  <si>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</si>
  <si>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</si>
  <si>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</si>
  <si>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</si>
  <si>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</si>
  <si>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</si>
  <si>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</si>
  <si>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</si>
  <si>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</si>
  <si>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</si>
  <si>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</si>
  <si>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</si>
  <si>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</si>
  <si>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</si>
  <si>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</si>
  <si>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</si>
  <si>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</si>
  <si>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</si>
  <si>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</si>
  <si>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</si>
  <si>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</si>
  <si>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</si>
  <si>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</si>
  <si>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</si>
  <si>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</si>
  <si>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</si>
  <si>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</si>
  <si>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</si>
  <si>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</si>
  <si>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</si>
  <si>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</si>
  <si>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</si>
  <si>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</si>
  <si>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</si>
  <si>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</si>
  <si>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</si>
  <si>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</si>
  <si>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</si>
  <si>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</si>
  <si>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</si>
  <si>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</si>
  <si>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</si>
  <si>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</si>
  <si>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</si>
  <si>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</si>
  <si>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</si>
  <si>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</si>
  <si>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</si>
  <si>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</si>
  <si>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</si>
  <si>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</si>
  <si>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</si>
  <si>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</si>
  <si>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</si>
  <si>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</si>
  <si>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</si>
  <si>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</si>
  <si>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</si>
  <si>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</si>
  <si>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</si>
  <si>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</si>
  <si>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</si>
  <si>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</si>
  <si>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</si>
  <si>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</si>
  <si>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</si>
  <si>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</si>
  <si>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</si>
  <si>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</si>
  <si>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</si>
  <si>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</si>
  <si>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</si>
  <si>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</si>
  <si>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</si>
  <si>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</si>
  <si>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</si>
  <si>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</si>
  <si>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</si>
  <si>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</si>
  <si>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</si>
  <si>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</si>
  <si>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</si>
  <si>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</si>
  <si>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</si>
  <si>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</si>
  <si>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</si>
  <si>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</si>
  <si>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</si>
  <si>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</si>
  <si>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</si>
  <si>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</si>
  <si>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</si>
  <si>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</si>
  <si>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</si>
  <si>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</si>
  <si>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</si>
  <si>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</si>
  <si>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</si>
  <si>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</si>
  <si>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</si>
  <si>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</si>
  <si>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</si>
  <si>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</si>
  <si>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</si>
  <si>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</si>
  <si>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</si>
  <si>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</si>
  <si>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</si>
  <si>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</si>
  <si>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</si>
  <si>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</si>
  <si>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</si>
  <si>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</si>
  <si>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</si>
  <si>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</si>
  <si>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</si>
  <si>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</si>
  <si>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</si>
  <si>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</si>
  <si>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</si>
  <si>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</si>
  <si>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</si>
  <si>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</si>
  <si>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</si>
  <si>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</si>
  <si>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</si>
  <si>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</si>
  <si>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</si>
  <si>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</si>
  <si>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</si>
  <si>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</si>
  <si>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</si>
  <si>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</si>
  <si>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</si>
  <si>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</si>
  <si>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</si>
  <si>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</si>
  <si>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</si>
  <si>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</si>
  <si>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</si>
  <si>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</si>
  <si>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</si>
  <si>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</si>
  <si>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</si>
  <si>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</si>
  <si>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</si>
  <si>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</si>
  <si>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</si>
  <si>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</si>
  <si>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</si>
  <si>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</si>
  <si>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</si>
  <si>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</si>
  <si>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</si>
  <si>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</si>
  <si>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</si>
  <si>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</si>
  <si>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</si>
  <si>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</si>
  <si>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</si>
  <si>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</si>
  <si>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</si>
  <si>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</si>
  <si>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</si>
  <si>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</si>
  <si>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</si>
  <si>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</si>
  <si>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</si>
  <si>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</si>
  <si>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</si>
  <si>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</si>
  <si>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</si>
  <si>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</si>
  <si>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</si>
  <si>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</si>
  <si>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</si>
  <si>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</si>
  <si>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</si>
  <si>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</si>
  <si>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</si>
  <si>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</si>
  <si>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</si>
  <si>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</si>
  <si>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</si>
  <si>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</si>
  <si>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</si>
  <si>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</si>
  <si>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</si>
  <si>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</si>
  <si>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</si>
  <si>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</si>
  <si>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</si>
  <si>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</si>
  <si>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</si>
  <si>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</si>
  <si>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</si>
  <si>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</si>
  <si>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</si>
  <si>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</si>
  <si>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</si>
  <si>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</si>
  <si>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</si>
  <si>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</si>
  <si>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</si>
  <si>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</si>
  <si>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</si>
  <si>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</si>
  <si>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</si>
  <si>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</si>
  <si>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</si>
  <si>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</si>
  <si>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</si>
  <si>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</si>
  <si>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</si>
  <si>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</si>
  <si>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</si>
  <si>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</si>
  <si>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</si>
  <si>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</si>
  <si>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</si>
  <si>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</si>
  <si>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</si>
  <si>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</si>
  <si>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</si>
  <si>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</si>
  <si>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</si>
  <si>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</si>
  <si>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</si>
  <si>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</si>
  <si>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</si>
  <si>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</si>
  <si>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</si>
  <si>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</si>
  <si>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</si>
  <si>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</si>
  <si>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</si>
  <si>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</si>
  <si>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</si>
  <si>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</si>
  <si>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</si>
  <si>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</si>
  <si>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</si>
  <si>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</si>
  <si>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</si>
  <si>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</si>
  <si>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</si>
  <si>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</si>
  <si>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</si>
  <si>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</si>
  <si>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</si>
  <si>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</si>
  <si>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</si>
  <si>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</si>
  <si>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</si>
  <si>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</si>
  <si>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</si>
  <si>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</si>
  <si>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</si>
  <si>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</si>
  <si>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</si>
  <si>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</si>
  <si>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</si>
  <si>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</si>
  <si>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</si>
  <si>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</si>
  <si>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</si>
  <si>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</si>
  <si>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</si>
  <si>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</si>
  <si>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</si>
  <si>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</si>
  <si>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</si>
  <si>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</si>
  <si>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</si>
  <si>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</si>
  <si>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</si>
  <si>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</si>
  <si>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</si>
  <si>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</si>
  <si>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</si>
  <si>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</si>
  <si>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</si>
  <si>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</si>
  <si>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</si>
  <si>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</si>
  <si>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</si>
  <si>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</si>
  <si>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</si>
  <si>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</si>
  <si>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</si>
  <si>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</si>
  <si>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</si>
  <si>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</si>
  <si>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</si>
  <si>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</si>
  <si>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</si>
  <si>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</si>
  <si>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</si>
  <si>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</si>
  <si>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</si>
  <si>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</si>
  <si>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</si>
  <si>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</si>
  <si>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</si>
  <si>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</si>
  <si>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</si>
  <si>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</si>
  <si>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</si>
  <si>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</si>
  <si>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</si>
  <si>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</si>
  <si>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</si>
  <si>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</si>
  <si>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</si>
  <si>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</si>
  <si>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</si>
  <si>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</si>
  <si>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</si>
  <si>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</si>
  <si>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</si>
  <si>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</si>
  <si>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</si>
  <si>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</si>
  <si>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</si>
  <si>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</si>
  <si>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</si>
  <si>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</si>
  <si>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</si>
  <si>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</si>
  <si>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</si>
  <si>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</si>
  <si>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</si>
  <si>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</si>
  <si>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</si>
  <si>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</si>
  <si>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</si>
  <si>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</si>
  <si>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</si>
  <si>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</si>
  <si>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</si>
  <si>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</si>
  <si>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</si>
  <si>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</si>
  <si>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</si>
  <si>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</si>
  <si>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</si>
  <si>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</si>
  <si>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</si>
  <si>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</si>
  <si>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</si>
  <si>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</si>
  <si>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</si>
  <si>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</si>
  <si>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</si>
  <si>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</si>
  <si>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</si>
  <si>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</si>
  <si>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</si>
  <si>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</si>
  <si>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</si>
  <si>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</si>
  <si>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</si>
  <si>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</si>
  <si>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</si>
  <si>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</si>
  <si>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</si>
  <si>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</si>
  <si>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</si>
  <si>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</si>
  <si>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</si>
  <si>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</si>
  <si>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</si>
  <si>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</si>
  <si>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</si>
  <si>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</si>
  <si>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</si>
  <si>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</si>
  <si>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</si>
  <si>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</si>
  <si>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</si>
  <si>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</si>
  <si>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</si>
  <si>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</si>
  <si>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</si>
  <si>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</si>
  <si>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</si>
  <si>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</si>
  <si>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</si>
  <si>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</si>
  <si>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</si>
  <si>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</si>
  <si>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</si>
  <si>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</si>
  <si>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</si>
  <si>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</si>
  <si>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</si>
  <si>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</si>
  <si>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</si>
  <si>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</si>
  <si>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</si>
  <si>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</si>
  <si>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</si>
  <si>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</si>
  <si>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</si>
  <si>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</si>
  <si>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</si>
  <si>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</si>
  <si>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</si>
  <si>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</si>
  <si>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</si>
  <si>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</si>
  <si>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</si>
  <si>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</si>
  <si>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</si>
  <si>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</si>
  <si>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</si>
  <si>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</si>
  <si>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</si>
  <si>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</si>
  <si>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</si>
  <si>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</si>
  <si>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</si>
  <si>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</si>
  <si>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</si>
  <si>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</si>
  <si>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</si>
  <si>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</si>
  <si>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</si>
  <si>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</si>
  <si>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</si>
  <si>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</si>
  <si>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</si>
  <si>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</si>
  <si>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</si>
  <si>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</si>
  <si>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</si>
  <si>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</si>
  <si>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</si>
  <si>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</si>
  <si>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</si>
  <si>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</si>
  <si>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</si>
  <si>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</si>
  <si>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</si>
  <si>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</si>
  <si>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</si>
  <si>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</si>
  <si>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</si>
  <si>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</si>
  <si>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</si>
  <si>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</si>
  <si>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</si>
  <si>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</si>
  <si>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</si>
  <si>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</si>
  <si>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</si>
  <si>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</si>
  <si>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</si>
  <si>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</si>
  <si>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</si>
  <si>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</si>
  <si>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</si>
  <si>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</si>
  <si>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</si>
  <si>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</si>
  <si>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</si>
  <si>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</si>
  <si>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</si>
  <si>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</si>
  <si>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</si>
  <si>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</si>
  <si>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</si>
  <si>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</si>
  <si>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</si>
  <si>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</si>
  <si>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</si>
  <si>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</si>
  <si>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</si>
  <si>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</si>
  <si>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</si>
  <si>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</si>
  <si>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</si>
  <si>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</si>
  <si>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</si>
  <si>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</si>
  <si>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</si>
  <si>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</si>
  <si>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</si>
  <si>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</si>
  <si>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</si>
  <si>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</si>
  <si>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</si>
  <si>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</si>
  <si>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</si>
  <si>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</si>
  <si>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</si>
  <si>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</si>
  <si>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</si>
  <si>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</si>
  <si>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</si>
  <si>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</si>
  <si>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</si>
  <si>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</si>
  <si>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</si>
  <si>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</si>
  <si>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</si>
  <si>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</si>
  <si>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</si>
  <si>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</si>
  <si>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</si>
  <si>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</si>
  <si>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</si>
  <si>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</si>
  <si>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</si>
  <si>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</si>
  <si>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</si>
  <si>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</si>
  <si>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</si>
  <si>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</si>
  <si>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</si>
  <si>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</si>
  <si>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</si>
  <si>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</si>
  <si>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</si>
  <si>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</si>
  <si>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</si>
  <si>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</si>
  <si>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</si>
  <si>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</si>
  <si>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</si>
  <si>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</si>
  <si>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</si>
  <si>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</si>
  <si>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</si>
  <si>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</si>
  <si>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</si>
  <si>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</si>
  <si>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</si>
  <si>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</si>
  <si>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</si>
  <si>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</si>
  <si>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</si>
  <si>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</si>
  <si>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</si>
  <si>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</si>
  <si>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</si>
  <si>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</si>
  <si>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</si>
  <si>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</si>
  <si>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</si>
  <si>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</si>
  <si>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</si>
  <si>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</si>
  <si>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</si>
  <si>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</si>
  <si>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</si>
  <si>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</si>
  <si>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</si>
  <si>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</si>
  <si>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</si>
  <si>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</si>
  <si>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</si>
  <si>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</si>
  <si>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</si>
  <si>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</si>
  <si>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</si>
  <si>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</si>
  <si>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</si>
  <si>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</si>
  <si>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</si>
  <si>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</si>
  <si>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</si>
  <si>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</si>
  <si>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</si>
  <si>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</si>
  <si>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</si>
  <si>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</si>
  <si>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</si>
  <si>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</si>
  <si>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</si>
  <si>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</si>
  <si>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</si>
  <si>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</si>
  <si>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</si>
  <si>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</si>
  <si>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</si>
  <si>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</si>
  <si>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</si>
  <si>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</si>
  <si>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</si>
  <si>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</si>
  <si>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</si>
  <si>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</si>
  <si>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</si>
  <si>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</si>
  <si>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</si>
  <si>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</si>
  <si>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</si>
  <si>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</si>
  <si>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</si>
  <si>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</si>
  <si>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</si>
  <si>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</si>
  <si>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</si>
  <si>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</si>
  <si>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</si>
  <si>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</si>
  <si>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</si>
  <si>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</si>
  <si>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</si>
  <si>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</si>
  <si>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</si>
  <si>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</si>
  <si>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</si>
  <si>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</si>
  <si>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</si>
  <si>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</si>
  <si>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</si>
  <si>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</si>
  <si>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</si>
  <si>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</si>
  <si>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</si>
  <si>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</si>
  <si>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</si>
  <si>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</si>
  <si>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</si>
  <si>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</si>
  <si>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</si>
  <si>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</si>
  <si>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</si>
  <si>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</si>
  <si>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</si>
  <si>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</si>
  <si>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</si>
  <si>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</si>
  <si>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</si>
  <si>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</si>
  <si>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</si>
  <si>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</si>
  <si>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</si>
  <si>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</si>
  <si>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</si>
  <si>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</si>
  <si>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</si>
  <si>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</si>
  <si>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</si>
  <si>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</si>
  <si>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</si>
  <si>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</si>
  <si>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</si>
  <si>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</si>
  <si>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</si>
  <si>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</si>
  <si>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</si>
  <si>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</si>
  <si>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</si>
  <si>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</si>
  <si>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</si>
  <si>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</si>
  <si>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</si>
  <si>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</si>
  <si>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</si>
  <si>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</si>
  <si>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</si>
  <si>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</si>
  <si>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</si>
  <si>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</si>
  <si>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</si>
  <si>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</si>
  <si>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</si>
  <si>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</si>
  <si>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</si>
  <si>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</si>
  <si>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</si>
  <si>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</si>
  <si>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</si>
  <si>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</si>
  <si>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</si>
  <si>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</si>
  <si>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</si>
  <si>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</si>
  <si>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</si>
  <si>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</si>
  <si>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</si>
  <si>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</si>
  <si>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</si>
  <si>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</si>
  <si>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</si>
  <si>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</si>
  <si>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</si>
  <si>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</si>
  <si>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</si>
  <si>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</si>
  <si>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</si>
  <si>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</si>
  <si>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</si>
  <si>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</si>
  <si>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</si>
  <si>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</si>
  <si>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</si>
  <si>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</si>
  <si>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</si>
  <si>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</si>
  <si>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</si>
  <si>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</si>
  <si>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</si>
  <si>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</si>
  <si>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</si>
  <si>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</si>
  <si>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</si>
  <si>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</si>
  <si>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</si>
  <si>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</si>
  <si>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</si>
  <si>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</si>
  <si>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</si>
  <si>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</si>
  <si>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</si>
  <si>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</si>
  <si>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</si>
  <si>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</si>
  <si>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</si>
  <si>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</si>
  <si>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</si>
  <si>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</si>
  <si>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</si>
  <si>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</si>
  <si>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</si>
  <si>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</si>
  <si>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</si>
  <si>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</si>
  <si>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</si>
  <si>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</si>
  <si>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</si>
  <si>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</si>
  <si>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</si>
  <si>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</si>
  <si>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</si>
  <si>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</si>
  <si>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</si>
  <si>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</si>
  <si>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</si>
  <si>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</si>
  <si>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</si>
  <si>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</si>
  <si>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</si>
  <si>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</si>
  <si>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</si>
  <si>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</si>
  <si>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</si>
  <si>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</si>
  <si>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</si>
  <si>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</si>
  <si>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</si>
  <si>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</si>
  <si>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</si>
  <si>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</si>
  <si>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</si>
  <si>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</si>
  <si>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</si>
  <si>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</si>
  <si>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</si>
  <si>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</si>
  <si>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</si>
  <si>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</si>
  <si>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</si>
  <si>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</si>
  <si>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</si>
  <si>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</si>
  <si>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</si>
  <si>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</si>
  <si>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</si>
  <si>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</si>
  <si>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</si>
  <si>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</si>
  <si>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</si>
  <si>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</si>
  <si>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</si>
  <si>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</si>
  <si>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</si>
  <si>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</si>
  <si>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</si>
  <si>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</si>
  <si>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</si>
  <si>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</si>
  <si>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</si>
  <si>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</si>
  <si>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</si>
  <si>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</si>
  <si>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</si>
  <si>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</si>
  <si>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</si>
  <si>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</si>
  <si>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</si>
  <si>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</si>
  <si>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</si>
  <si>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</si>
  <si>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</si>
  <si>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</si>
  <si>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</si>
  <si>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</si>
  <si>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</si>
  <si>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</si>
  <si>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</si>
  <si>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</si>
  <si>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</si>
  <si>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</si>
  <si>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</si>
  <si>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</si>
  <si>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</si>
  <si>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</si>
  <si>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</si>
  <si>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</si>
  <si>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</si>
  <si>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</si>
  <si>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</si>
  <si>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</si>
  <si>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</si>
  <si>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</si>
  <si>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</si>
  <si>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</si>
  <si>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</si>
  <si>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</si>
  <si>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</si>
  <si>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</si>
  <si>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</si>
  <si>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</si>
  <si>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</si>
  <si>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</si>
  <si>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</si>
  <si>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</si>
  <si>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</si>
  <si>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</si>
  <si>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</si>
  <si>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</si>
  <si>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</si>
  <si>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</si>
  <si>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</si>
  <si>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</si>
  <si>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</si>
  <si>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</si>
  <si>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</si>
  <si>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</si>
  <si>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</si>
  <si>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</si>
  <si>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</si>
  <si>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</si>
  <si>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</si>
  <si>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</si>
  <si>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</si>
  <si>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</si>
  <si>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</si>
  <si>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</si>
  <si>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</si>
  <si>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</si>
  <si>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</si>
  <si>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</si>
  <si>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</si>
  <si>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</si>
  <si>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</si>
  <si>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</si>
  <si>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</si>
  <si>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</si>
  <si>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</si>
  <si>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</si>
  <si>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</si>
  <si>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</si>
  <si>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</si>
  <si>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</si>
  <si>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</si>
  <si>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</si>
  <si>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</si>
  <si>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</si>
  <si>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</si>
  <si>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</si>
  <si>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</si>
  <si>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</si>
  <si>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</si>
  <si>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</si>
  <si>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</si>
  <si>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</si>
  <si>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</si>
  <si>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</si>
  <si>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</si>
  <si>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</si>
  <si>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</si>
  <si>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</si>
  <si>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</si>
  <si>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</si>
  <si>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</si>
  <si>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</si>
  <si>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</si>
  <si>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</si>
  <si>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</si>
  <si>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</si>
  <si>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</si>
  <si>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</si>
  <si>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</si>
  <si>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</si>
  <si>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</si>
  <si>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</si>
  <si>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</si>
  <si>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</si>
  <si>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</si>
  <si>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</si>
  <si>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</si>
  <si>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</si>
  <si>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</si>
  <si>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</si>
  <si>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</si>
  <si>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</si>
  <si>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</si>
  <si>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</si>
  <si>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</si>
  <si>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</si>
  <si>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</si>
  <si>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</si>
  <si>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</si>
  <si>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</si>
  <si>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</si>
  <si>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</si>
  <si>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</si>
  <si>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</si>
  <si>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</si>
  <si>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</si>
  <si>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</si>
  <si>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</si>
  <si>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</si>
  <si>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</si>
  <si>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</si>
  <si>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</si>
  <si>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</si>
  <si>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</si>
  <si>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</si>
  <si>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</si>
  <si>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</si>
  <si>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</si>
  <si>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</si>
  <si>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</si>
  <si>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</si>
  <si>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</si>
  <si>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</si>
  <si>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</si>
  <si>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</si>
  <si>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</si>
  <si>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</si>
  <si>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</si>
  <si>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</si>
  <si>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</si>
  <si>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</si>
  <si>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</si>
  <si>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</si>
  <si>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</si>
  <si>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</si>
  <si>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</si>
  <si>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</si>
  <si>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</si>
  <si>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</si>
  <si>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</si>
  <si>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</si>
  <si>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</si>
  <si>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</si>
  <si>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</si>
  <si>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</si>
  <si>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</si>
  <si>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</si>
  <si>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</si>
  <si>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</si>
  <si>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</si>
  <si>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</si>
  <si>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</si>
  <si>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</si>
  <si>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</si>
  <si>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</si>
  <si>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</si>
  <si>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</si>
  <si>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</si>
  <si>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</si>
  <si>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</si>
  <si>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</si>
  <si>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</si>
  <si>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</si>
  <si>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</si>
  <si>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</si>
  <si>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</si>
  <si>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</si>
  <si>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</si>
  <si>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</si>
  <si>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</si>
  <si>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</si>
  <si>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</si>
  <si>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</si>
  <si>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</si>
  <si>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</si>
  <si>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</si>
  <si>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</si>
  <si>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</si>
  <si>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</si>
  <si>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</si>
  <si>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</si>
  <si>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</si>
  <si>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</si>
  <si>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</si>
  <si>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</si>
  <si>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</si>
  <si>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</si>
  <si>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</si>
  <si>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</si>
  <si>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</si>
  <si>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</si>
  <si>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</si>
  <si>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</si>
  <si>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</si>
  <si>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</si>
  <si>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</si>
  <si>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</si>
  <si>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</si>
  <si>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</si>
  <si>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</si>
  <si>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</si>
  <si>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</si>
  <si>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</si>
  <si>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</si>
  <si>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</si>
  <si>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</si>
  <si>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</si>
  <si>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</si>
  <si>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</si>
  <si>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</si>
  <si>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</si>
  <si>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</si>
  <si>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</si>
  <si>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</si>
  <si>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</si>
  <si>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</si>
  <si>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</si>
  <si>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</si>
  <si>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</si>
  <si>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</si>
  <si>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</si>
  <si>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</si>
  <si>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</si>
  <si>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</si>
  <si>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</si>
  <si>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</si>
  <si>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</si>
  <si>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</si>
  <si>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</si>
  <si>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</si>
  <si>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</si>
  <si>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</si>
  <si>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</si>
  <si>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</si>
  <si>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</si>
  <si>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</si>
  <si>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</si>
  <si>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</si>
  <si>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</si>
  <si>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</si>
  <si>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</si>
  <si>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</si>
  <si>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</si>
  <si>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</si>
  <si>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</si>
  <si>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</si>
  <si>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</si>
  <si>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</si>
  <si>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</si>
  <si>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</si>
  <si>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</si>
  <si>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</si>
  <si>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</si>
  <si>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</si>
  <si>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</si>
  <si>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</si>
  <si>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</si>
  <si>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</si>
  <si>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</si>
  <si>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</si>
  <si>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</si>
  <si>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</si>
  <si>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</si>
  <si>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</si>
  <si>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</si>
  <si>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</si>
  <si>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</si>
  <si>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</si>
  <si>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</si>
  <si>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</si>
  <si>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</si>
  <si>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</si>
  <si>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</si>
  <si>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</si>
  <si>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</si>
  <si>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</si>
  <si>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</si>
  <si>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</si>
  <si>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</si>
  <si>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</si>
  <si>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</si>
  <si>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</si>
  <si>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</si>
  <si>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</si>
  <si>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</si>
  <si>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</si>
  <si>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</si>
  <si>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</si>
  <si>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</si>
  <si>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</si>
  <si>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</si>
  <si>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</si>
  <si>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</si>
  <si>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</si>
  <si>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</si>
  <si>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</si>
  <si>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</si>
  <si>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</si>
  <si>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</si>
  <si>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</si>
  <si>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</si>
  <si>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</si>
  <si>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</si>
  <si>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</si>
  <si>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</si>
  <si>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</si>
  <si>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</si>
  <si>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</si>
  <si>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</si>
  <si>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</si>
  <si>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</si>
  <si>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</si>
  <si>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</si>
  <si>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</si>
  <si>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</si>
  <si>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</si>
  <si>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</si>
  <si>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</si>
  <si>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</si>
  <si>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</si>
  <si>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</si>
  <si>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</si>
  <si>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</si>
  <si>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</si>
  <si>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</si>
  <si>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</si>
  <si>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</si>
  <si>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</si>
  <si>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</si>
  <si>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</si>
  <si>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</si>
  <si>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</si>
  <si>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</si>
  <si>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</si>
  <si>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</si>
  <si>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</si>
  <si>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</si>
  <si>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</si>
  <si>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</si>
  <si>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</si>
  <si>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</si>
  <si>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</si>
  <si>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</si>
  <si>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</si>
  <si>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</si>
  <si>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</si>
  <si>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</si>
  <si>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</si>
  <si>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</si>
  <si>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</si>
  <si>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</si>
  <si>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</si>
  <si>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</si>
  <si>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</si>
  <si>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</si>
  <si>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</si>
  <si>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</si>
  <si>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</si>
  <si>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</si>
  <si>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</si>
  <si>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</si>
  <si>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</si>
  <si>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</si>
  <si>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</si>
  <si>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</si>
  <si>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</si>
  <si>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</si>
  <si>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</si>
  <si>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</si>
  <si>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</si>
  <si>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</si>
  <si>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</si>
  <si>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</si>
  <si>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</si>
  <si>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</si>
  <si>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</si>
  <si>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</si>
  <si>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</si>
  <si>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</si>
  <si>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</si>
  <si>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</si>
  <si>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</si>
  <si>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</si>
  <si>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</si>
  <si>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</si>
  <si>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</si>
  <si>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</si>
  <si>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</si>
  <si>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</si>
  <si>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</si>
  <si>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</si>
  <si>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</si>
  <si>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</si>
  <si>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</si>
  <si>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</si>
  <si>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</si>
  <si>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</si>
  <si>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</si>
  <si>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</si>
  <si>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</si>
  <si>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</si>
  <si>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</si>
  <si>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</si>
  <si>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</si>
  <si>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</si>
  <si>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</si>
  <si>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</si>
  <si>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</si>
  <si>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</si>
  <si>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</si>
  <si>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</si>
  <si>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</si>
  <si>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</si>
  <si>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</si>
  <si>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</si>
  <si>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</si>
  <si>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</si>
  <si>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</si>
  <si>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</si>
  <si>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</si>
  <si>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</si>
  <si>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</si>
  <si>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</si>
  <si>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</si>
  <si>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</si>
  <si>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</si>
  <si>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</si>
  <si>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</si>
  <si>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</si>
  <si>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</si>
  <si>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</si>
  <si>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</si>
  <si>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</si>
  <si>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</si>
  <si>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</si>
  <si>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</si>
  <si>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</si>
  <si>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</si>
  <si>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</si>
  <si>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</si>
  <si>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</si>
  <si>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</si>
  <si>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</si>
  <si>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</si>
  <si>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</si>
  <si>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</si>
  <si>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</si>
  <si>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</si>
  <si>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</si>
  <si>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</si>
  <si>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</si>
  <si>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</si>
  <si>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</si>
  <si>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</si>
  <si>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</si>
  <si>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</si>
  <si>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</si>
  <si>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</si>
  <si>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</si>
  <si>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</si>
  <si>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</si>
  <si>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</si>
  <si>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</si>
  <si>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</si>
  <si>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</si>
  <si>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</si>
  <si>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</si>
  <si>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</si>
  <si>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</si>
  <si>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</si>
  <si>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</si>
  <si>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</si>
  <si>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</si>
  <si>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</si>
  <si>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</si>
  <si>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</si>
  <si>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</si>
  <si>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</si>
  <si>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</si>
  <si>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</si>
  <si>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</si>
  <si>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</si>
  <si>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</si>
  <si>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</si>
  <si>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</si>
  <si>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</si>
  <si>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</si>
  <si>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</si>
  <si>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</si>
  <si>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</si>
  <si>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</si>
  <si>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</si>
  <si>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</si>
  <si>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</si>
  <si>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</si>
  <si>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</si>
  <si>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</si>
  <si>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</si>
  <si>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</si>
  <si>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</si>
  <si>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</si>
  <si>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</si>
  <si>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</si>
  <si>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</si>
  <si>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</si>
  <si>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</si>
  <si>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</si>
  <si>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</si>
  <si>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</si>
  <si>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</si>
  <si>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</si>
  <si>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</si>
  <si>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</si>
  <si>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</si>
  <si>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</si>
  <si>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</si>
  <si>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</si>
  <si>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</si>
  <si>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</si>
  <si>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</si>
  <si>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</si>
  <si>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</si>
  <si>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</si>
  <si>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</si>
  <si>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</si>
  <si>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</si>
  <si>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</si>
  <si>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</si>
  <si>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</si>
  <si>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</si>
  <si>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</si>
  <si>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</si>
  <si>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</si>
  <si>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</si>
  <si>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</si>
  <si>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</si>
  <si>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</si>
  <si>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</si>
  <si>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</si>
  <si>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</si>
  <si>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</si>
  <si>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</si>
  <si>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</si>
  <si>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</si>
  <si>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</si>
  <si>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</si>
  <si>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</si>
  <si>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</si>
  <si>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</si>
  <si>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</si>
  <si>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</si>
  <si>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</si>
  <si>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</si>
  <si>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</si>
  <si>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</si>
  <si>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</si>
  <si>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</si>
  <si>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</si>
  <si>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</si>
  <si>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</si>
  <si>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</si>
  <si>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</si>
  <si>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</si>
  <si>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</si>
  <si>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</si>
  <si>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</si>
  <si>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</si>
  <si>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</si>
  <si>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</si>
  <si>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</si>
  <si>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</si>
  <si>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</si>
  <si>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</si>
  <si>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</si>
  <si>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</si>
  <si>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</si>
  <si>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</si>
  <si>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</si>
  <si>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</si>
  <si>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</si>
  <si>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</si>
  <si>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</si>
  <si>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</si>
  <si>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</si>
  <si>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</si>
  <si>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</si>
  <si>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</si>
  <si>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</si>
  <si>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</si>
  <si>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</si>
  <si>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</si>
  <si>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</si>
  <si>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</si>
  <si>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</si>
  <si>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</si>
  <si>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</si>
  <si>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</si>
  <si>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</si>
  <si>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</si>
  <si>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</si>
  <si>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</si>
  <si>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</si>
  <si>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</si>
  <si>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</si>
  <si>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</si>
  <si>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</si>
  <si>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</si>
  <si>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</si>
  <si>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</si>
  <si>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</si>
  <si>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</si>
  <si>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</si>
  <si>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</si>
  <si>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</si>
  <si>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</si>
  <si>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</si>
  <si>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</si>
  <si>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</si>
  <si>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</si>
  <si>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</si>
  <si>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</si>
  <si>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</si>
  <si>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</si>
  <si>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</si>
  <si>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</si>
  <si>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</si>
  <si>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</si>
  <si>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</si>
  <si>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</si>
  <si>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</si>
  <si>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</si>
  <si>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</si>
  <si>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</si>
  <si>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</si>
  <si>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</si>
  <si>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</si>
  <si>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</si>
  <si>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</si>
  <si>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</si>
  <si>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</si>
  <si>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</si>
  <si>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</si>
  <si>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</si>
  <si>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</si>
  <si>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</si>
  <si>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</si>
  <si>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</si>
  <si>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</si>
  <si>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</si>
  <si>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</si>
  <si>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</si>
  <si>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</si>
  <si>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</si>
  <si>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</si>
  <si>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</si>
  <si>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</si>
  <si>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</si>
  <si>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</si>
  <si>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</si>
  <si>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</si>
  <si>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</si>
  <si>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</si>
  <si>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</si>
  <si>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</si>
  <si>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</si>
  <si>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</si>
  <si>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</si>
  <si>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</si>
  <si>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</si>
  <si>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</si>
  <si>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</si>
  <si>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</si>
  <si>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</si>
  <si>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</si>
  <si>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</si>
  <si>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</si>
  <si>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</si>
  <si>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</si>
  <si>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</si>
  <si>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</si>
  <si>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</si>
  <si>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</si>
  <si>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</si>
  <si>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</si>
  <si>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</si>
  <si>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</si>
  <si>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</si>
  <si>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</si>
  <si>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</si>
  <si>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</si>
  <si>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</si>
  <si>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</si>
  <si>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</si>
  <si>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</si>
  <si>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</si>
  <si>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</si>
  <si>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</si>
  <si>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</si>
  <si>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</si>
  <si>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</si>
  <si>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</si>
  <si>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</si>
  <si>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</si>
  <si>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</si>
  <si>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</si>
  <si>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</si>
  <si>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</si>
  <si>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</si>
  <si>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</si>
  <si>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</si>
  <si>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</si>
  <si>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</si>
  <si>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</si>
  <si>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</si>
  <si>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</si>
  <si>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</si>
  <si>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</si>
  <si>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</si>
  <si>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</si>
  <si>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</si>
  <si>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</si>
  <si>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</si>
  <si>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</si>
  <si>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</si>
  <si>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</si>
  <si>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</si>
  <si>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</si>
  <si>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</si>
  <si>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</si>
  <si>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</si>
  <si>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</si>
  <si>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</si>
  <si>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</si>
  <si>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</si>
  <si>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</si>
  <si>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</si>
  <si>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</si>
  <si>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</si>
  <si>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</si>
  <si>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</si>
  <si>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</si>
  <si>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</si>
  <si>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</si>
  <si>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</si>
  <si>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</si>
  <si>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</si>
  <si>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</si>
  <si>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</si>
  <si>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</si>
  <si>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</si>
  <si>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</si>
  <si>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</si>
  <si>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</si>
  <si>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</si>
  <si>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</si>
  <si>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</si>
  <si>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</si>
  <si>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</si>
  <si>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</si>
  <si>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</si>
  <si>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</si>
  <si>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</si>
  <si>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</si>
  <si>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</si>
  <si>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</si>
  <si>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</si>
  <si>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</si>
  <si>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</si>
  <si>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</si>
  <si>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</si>
  <si>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</si>
  <si>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</si>
  <si>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</si>
  <si>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</si>
  <si>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</si>
  <si>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</si>
  <si>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</si>
  <si>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</si>
  <si>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</si>
  <si>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</si>
  <si>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</si>
  <si>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</si>
  <si>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</si>
  <si>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</si>
  <si>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</si>
  <si>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</si>
  <si>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</si>
  <si>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</si>
  <si>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</si>
  <si>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</si>
  <si>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</si>
  <si>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</si>
  <si>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</si>
  <si>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</si>
  <si>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</si>
  <si>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</si>
  <si>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</si>
  <si>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</si>
  <si>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</si>
  <si>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</si>
  <si>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</si>
  <si>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</si>
  <si>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</si>
  <si>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</si>
  <si>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</si>
  <si>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</si>
  <si>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</si>
  <si>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</si>
  <si>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</si>
  <si>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</si>
  <si>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</si>
  <si>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</si>
  <si>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</si>
  <si>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</si>
  <si>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</si>
  <si>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</si>
  <si>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</si>
  <si>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</si>
  <si>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</si>
  <si>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</si>
  <si>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</si>
  <si>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</si>
  <si>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</si>
  <si>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</si>
  <si>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</si>
  <si>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</si>
  <si>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</si>
  <si>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</si>
  <si>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</si>
  <si>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</si>
  <si>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</si>
  <si>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</si>
  <si>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</si>
  <si>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</si>
  <si>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</si>
  <si>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</si>
  <si>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</si>
  <si>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</si>
  <si>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</si>
  <si>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</si>
  <si>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</si>
  <si>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</si>
  <si>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</si>
  <si>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</si>
  <si>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</si>
  <si>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</si>
  <si>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</si>
  <si>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</si>
  <si>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</si>
  <si>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</si>
  <si>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</si>
  <si>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</si>
  <si>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</si>
  <si>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</si>
  <si>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</si>
  <si>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</si>
  <si>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</si>
  <si>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</si>
  <si>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</si>
  <si>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</si>
  <si>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</si>
  <si>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</si>
  <si>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</si>
  <si>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</si>
  <si>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</si>
  <si>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</si>
  <si>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</si>
  <si>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</si>
  <si>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</si>
  <si>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</si>
  <si>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</si>
  <si>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</si>
  <si>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</si>
  <si>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</si>
  <si>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</si>
  <si>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</si>
  <si>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</si>
  <si>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</si>
  <si>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</si>
  <si>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</si>
  <si>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</si>
  <si>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</si>
  <si>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</si>
  <si>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</si>
  <si>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</si>
  <si>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</si>
  <si>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</si>
  <si>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</si>
  <si>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</si>
  <si>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</si>
  <si>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</si>
  <si>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</si>
  <si>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</si>
  <si>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</si>
  <si>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</si>
  <si>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</si>
  <si>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</si>
  <si>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</si>
  <si>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</si>
  <si>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</si>
  <si>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</si>
  <si>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</si>
  <si>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</si>
  <si>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</si>
  <si>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</si>
  <si>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</si>
  <si>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</si>
  <si>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</si>
  <si>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</si>
  <si>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</si>
  <si>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</si>
  <si>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</si>
  <si>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</si>
  <si>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</si>
  <si>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</si>
  <si>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</si>
  <si>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</si>
  <si>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</si>
  <si>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</si>
  <si>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</si>
  <si>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</si>
  <si>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</si>
  <si>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</si>
  <si>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</si>
  <si>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</si>
  <si>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</si>
  <si>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</si>
  <si>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</si>
  <si>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</si>
  <si>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</si>
  <si>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</si>
  <si>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</si>
  <si>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</si>
  <si>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</si>
  <si>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</si>
  <si>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</si>
  <si>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</si>
  <si>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</si>
  <si>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</si>
  <si>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</si>
  <si>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</si>
  <si>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</si>
  <si>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</si>
  <si>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</si>
  <si>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</si>
  <si>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</si>
  <si>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</si>
  <si>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</si>
  <si>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</si>
  <si>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</si>
  <si>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</si>
  <si>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</si>
  <si>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</si>
  <si>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</si>
  <si>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</si>
  <si>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</si>
  <si>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</si>
  <si>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</si>
  <si>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</si>
  <si>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</si>
  <si>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</si>
  <si>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</si>
  <si>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</si>
  <si>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</si>
  <si>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</si>
  <si>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</si>
  <si>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</si>
  <si>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</si>
  <si>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</si>
  <si>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</si>
  <si>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</si>
  <si>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</si>
  <si>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</si>
  <si>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</si>
  <si>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</si>
  <si>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</si>
  <si>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</si>
  <si>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</si>
  <si>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</si>
  <si>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</si>
  <si>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</si>
  <si>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</si>
  <si>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</si>
  <si>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</si>
  <si>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</si>
  <si>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</si>
  <si>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</si>
  <si>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</si>
  <si>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</si>
  <si>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</si>
  <si>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</si>
  <si>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</si>
  <si>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</si>
  <si>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</si>
  <si>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</si>
  <si>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</si>
  <si>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</si>
  <si>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</si>
  <si>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</si>
  <si>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</si>
  <si>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</si>
  <si>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</si>
  <si>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</si>
  <si>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</si>
  <si>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</si>
  <si>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</si>
  <si>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</si>
  <si>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</si>
  <si>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</si>
  <si>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</si>
  <si>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</si>
  <si>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</si>
  <si>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</si>
  <si>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</si>
  <si>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</si>
  <si>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</si>
  <si>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</si>
  <si>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</si>
  <si>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</si>
  <si>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</si>
  <si>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</si>
  <si>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</si>
  <si>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</si>
  <si>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</si>
  <si>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</si>
  <si>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</si>
  <si>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</si>
  <si>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</si>
  <si>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</si>
  <si>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</si>
  <si>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</si>
  <si>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</si>
  <si>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</si>
  <si>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</si>
  <si>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</si>
  <si>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</si>
  <si>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</si>
  <si>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</si>
  <si>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</si>
  <si>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</si>
  <si>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</si>
  <si>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</si>
  <si>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</si>
  <si>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</si>
  <si>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</si>
  <si>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</si>
  <si>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</si>
  <si>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</si>
  <si>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</si>
  <si>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</si>
  <si>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</si>
  <si>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</si>
  <si>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</si>
  <si>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</si>
  <si>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</si>
  <si>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</si>
  <si>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</si>
  <si>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</si>
  <si>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</si>
  <si>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</si>
  <si>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</si>
  <si>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</si>
  <si>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</si>
  <si>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</si>
  <si>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</si>
  <si>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</si>
  <si>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</si>
  <si>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</si>
  <si>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</si>
  <si>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</si>
  <si>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</si>
  <si>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</si>
  <si>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</si>
  <si>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</si>
  <si>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</si>
  <si>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</si>
  <si>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</si>
  <si>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</si>
  <si>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</si>
  <si>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</si>
  <si>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</si>
  <si>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</si>
  <si>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</si>
  <si>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</si>
  <si>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</si>
  <si>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</si>
  <si>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</si>
  <si>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</si>
  <si>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</si>
  <si>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</si>
  <si>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</si>
  <si>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</si>
  <si>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</si>
  <si>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</si>
  <si>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</si>
  <si>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</si>
  <si>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</si>
  <si>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</si>
  <si>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</si>
  <si>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</si>
  <si>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</si>
  <si>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</si>
  <si>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</si>
  <si>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</si>
  <si>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</si>
  <si>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</si>
  <si>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</si>
  <si>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</si>
  <si>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</si>
  <si>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</si>
  <si>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</si>
  <si>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</si>
  <si>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</si>
  <si>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</si>
  <si>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</si>
  <si>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</si>
  <si>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</si>
  <si>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</si>
  <si>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</si>
  <si>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</si>
  <si>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</si>
  <si>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</si>
  <si>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</si>
  <si>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</si>
  <si>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</si>
  <si>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</si>
  <si>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</si>
  <si>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</si>
  <si>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</si>
  <si>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</si>
  <si>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</si>
  <si>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</si>
  <si>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</si>
  <si>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</si>
  <si>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</si>
  <si>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</si>
  <si>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</si>
  <si>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</si>
  <si>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</si>
  <si>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</si>
  <si>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</si>
  <si>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</si>
  <si>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</si>
  <si>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</si>
  <si>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</si>
  <si>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</si>
  <si>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</si>
  <si>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</si>
  <si>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</si>
  <si>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</si>
  <si>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</si>
  <si>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</si>
  <si>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</si>
  <si>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</si>
  <si>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</si>
  <si>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</si>
  <si>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</si>
  <si>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</si>
  <si>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</si>
  <si>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</si>
  <si>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</si>
  <si>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</si>
  <si>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</si>
  <si>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</si>
  <si>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</si>
  <si>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</si>
  <si>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</si>
  <si>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</si>
  <si>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</si>
  <si>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</si>
  <si>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</si>
  <si>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</si>
  <si>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</si>
  <si>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</si>
  <si>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</si>
  <si>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</si>
  <si>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</si>
  <si>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</si>
  <si>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</si>
  <si>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</si>
  <si>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</si>
  <si>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</si>
  <si>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</si>
  <si>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</si>
  <si>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</si>
  <si>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</si>
  <si>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</si>
  <si>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</si>
  <si>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</si>
  <si>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</si>
  <si>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</si>
  <si>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</si>
  <si>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</si>
  <si>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</si>
  <si>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</si>
  <si>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</si>
  <si>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</si>
  <si>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</si>
  <si>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</si>
  <si>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</si>
  <si>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</si>
  <si>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</si>
  <si>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</si>
  <si>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</si>
  <si>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</si>
  <si>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</si>
  <si>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</si>
  <si>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</si>
  <si>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</si>
  <si>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</si>
  <si>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</si>
  <si>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</si>
  <si>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</si>
  <si>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</si>
  <si>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</si>
  <si>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</si>
  <si>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</si>
  <si>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</si>
  <si>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</si>
  <si>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</si>
  <si>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</si>
  <si>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</si>
  <si>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</si>
  <si>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</si>
  <si>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</si>
  <si>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</si>
  <si>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</si>
  <si>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</si>
  <si>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</si>
  <si>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</si>
  <si>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</si>
  <si>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</si>
  <si>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</si>
  <si>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</si>
  <si>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</si>
  <si>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</si>
  <si>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</si>
  <si>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</si>
  <si>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</si>
  <si>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</si>
  <si>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</si>
  <si>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</si>
  <si>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</si>
  <si>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</si>
  <si>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</si>
  <si>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</si>
  <si>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</si>
  <si>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</si>
  <si>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</si>
  <si>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</si>
  <si>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</si>
  <si>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</si>
  <si>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</si>
  <si>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</si>
  <si>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</si>
  <si>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</si>
  <si>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</si>
  <si>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</si>
  <si>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</si>
  <si>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</si>
  <si>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</si>
  <si>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</si>
  <si>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</si>
  <si>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</si>
  <si>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</si>
  <si>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</si>
  <si>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</si>
  <si>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</si>
  <si>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</si>
  <si>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</si>
  <si>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</si>
  <si>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</si>
  <si>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</si>
  <si>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</si>
  <si>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</si>
  <si>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</si>
  <si>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</si>
  <si>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</si>
  <si>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</si>
  <si>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</si>
  <si>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</si>
  <si>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</si>
  <si>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</si>
  <si>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</si>
  <si>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</si>
  <si>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</si>
  <si>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</si>
  <si>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</si>
  <si>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</si>
  <si>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</si>
  <si>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</si>
  <si>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</si>
  <si>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</si>
  <si>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</si>
  <si>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</si>
  <si>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</si>
  <si>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</si>
  <si>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</si>
  <si>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</si>
  <si>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</si>
  <si>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</si>
  <si>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</si>
  <si>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</si>
  <si>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</si>
  <si>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</si>
  <si>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</si>
  <si>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</si>
  <si>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</si>
  <si>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</si>
  <si>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</si>
  <si>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</si>
  <si>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</si>
  <si>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</si>
  <si>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</si>
  <si>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</si>
  <si>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</si>
  <si>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</si>
  <si>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</si>
  <si>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</si>
  <si>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</si>
  <si>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</si>
  <si>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</si>
  <si>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</si>
  <si>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</si>
  <si>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</si>
  <si>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</si>
  <si>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</si>
  <si>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</si>
  <si>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</si>
  <si>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</si>
  <si>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</si>
  <si>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</si>
  <si>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</si>
  <si>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</si>
  <si>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</si>
  <si>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</si>
  <si>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</si>
  <si>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</si>
  <si>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</si>
  <si>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</si>
  <si>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</si>
  <si>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</si>
  <si>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</si>
  <si>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</si>
  <si>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</si>
  <si>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</si>
  <si>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</si>
  <si>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</si>
  <si>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</si>
  <si>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</si>
  <si>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</si>
  <si>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</si>
  <si>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</si>
  <si>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</si>
  <si>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</si>
  <si>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</si>
  <si>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</si>
  <si>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</si>
  <si>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</si>
  <si>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</si>
  <si>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</si>
  <si>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</si>
  <si>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</si>
  <si>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</si>
  <si>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</si>
  <si>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</si>
  <si>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</si>
  <si>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</si>
  <si>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</si>
  <si>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</si>
  <si>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</si>
  <si>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</si>
  <si>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</si>
  <si>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</si>
  <si>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</si>
  <si>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</si>
  <si>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</si>
  <si>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</si>
  <si>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</si>
  <si>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</si>
  <si>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</si>
  <si>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</si>
  <si>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</si>
  <si>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</si>
  <si>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</si>
  <si>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</si>
  <si>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</si>
  <si>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</si>
  <si>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</si>
  <si>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</si>
  <si>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</si>
  <si>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</si>
  <si>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</si>
  <si>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</si>
  <si>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</si>
  <si>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</si>
  <si>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</si>
  <si>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</si>
  <si>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</si>
  <si>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</si>
  <si>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</si>
  <si>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</si>
  <si>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</si>
  <si>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</si>
  <si>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</si>
  <si>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</si>
  <si>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</si>
  <si>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</si>
  <si>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</si>
  <si>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</si>
  <si>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</si>
  <si>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</si>
  <si>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</si>
  <si>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</si>
  <si>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</si>
  <si>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</si>
  <si>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</si>
  <si>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</si>
  <si>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</si>
  <si>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</si>
  <si>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</si>
  <si>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</si>
  <si>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</si>
  <si>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</si>
  <si>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</si>
  <si>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</si>
  <si>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</si>
  <si>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</si>
  <si>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</si>
  <si>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</si>
  <si>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</si>
  <si>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</si>
  <si>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</si>
  <si>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</si>
  <si>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</si>
  <si>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</si>
  <si>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</si>
  <si>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</si>
  <si>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</si>
  <si>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</si>
  <si>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</si>
  <si>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</si>
  <si>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</si>
  <si>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</si>
  <si>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</si>
  <si>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</si>
  <si>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</si>
  <si>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</si>
  <si>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</si>
  <si>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</si>
  <si>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</si>
  <si>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</si>
  <si>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</si>
  <si>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</si>
  <si>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</si>
  <si>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</si>
  <si>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</si>
  <si>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</si>
  <si>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</si>
  <si>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</si>
  <si>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</si>
  <si>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</si>
  <si>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</si>
  <si>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</si>
  <si>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</si>
  <si>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</si>
  <si>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</si>
  <si>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</si>
  <si>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</si>
  <si>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</si>
  <si>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</si>
  <si>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</si>
  <si>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</si>
  <si>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</si>
  <si>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</si>
  <si>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</si>
  <si>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</si>
  <si>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</si>
  <si>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</si>
  <si>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</si>
  <si>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</si>
  <si>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</si>
  <si>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</si>
  <si>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</si>
  <si>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</si>
  <si>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</si>
  <si>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</si>
  <si>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</si>
  <si>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</si>
  <si>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</si>
  <si>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</si>
  <si>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</si>
  <si>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</si>
  <si>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</si>
  <si>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</si>
  <si>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</si>
  <si>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</si>
  <si>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</si>
  <si>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</si>
  <si>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</si>
  <si>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</si>
  <si>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</si>
  <si>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</si>
  <si>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</si>
  <si>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</si>
  <si>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</si>
  <si>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</si>
  <si>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</si>
  <si>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</si>
  <si>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</si>
  <si>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</si>
  <si>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</si>
  <si>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</si>
  <si>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</si>
  <si>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</si>
  <si>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</si>
  <si>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</si>
  <si>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</si>
  <si>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</si>
  <si>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</si>
  <si>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</si>
  <si>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</si>
  <si>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</si>
  <si>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</si>
  <si>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</si>
  <si>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</si>
  <si>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</si>
  <si>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</si>
  <si>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</si>
  <si>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</si>
  <si>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</si>
  <si>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</si>
  <si>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</si>
  <si>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</si>
  <si>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</si>
  <si>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</si>
  <si>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</si>
  <si>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</si>
  <si>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</si>
  <si>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</si>
  <si>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</si>
  <si>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</si>
  <si>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</si>
  <si>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</si>
  <si>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</si>
  <si>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</si>
  <si>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</si>
  <si>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</si>
  <si>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</si>
  <si>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</si>
  <si>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</si>
  <si>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</si>
  <si>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</si>
  <si>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</si>
  <si>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</si>
  <si>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</si>
  <si>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</si>
  <si>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</si>
  <si>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</si>
  <si>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</si>
  <si>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</si>
  <si>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</si>
  <si>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</si>
  <si>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</si>
  <si>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</si>
  <si>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</si>
  <si>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</si>
  <si>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</si>
  <si>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</si>
  <si>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</si>
  <si>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</si>
  <si>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</si>
  <si>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</si>
  <si>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</si>
  <si>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</si>
  <si>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</si>
  <si>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</si>
  <si>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</si>
  <si>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</si>
  <si>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</si>
  <si>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</si>
  <si>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</si>
  <si>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</si>
  <si>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</si>
  <si>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</si>
  <si>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</si>
  <si>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</si>
  <si>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</si>
  <si>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</si>
  <si>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</si>
  <si>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</si>
  <si>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</si>
  <si>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</si>
  <si>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</si>
  <si>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</si>
  <si>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</si>
  <si>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</si>
  <si>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</si>
  <si>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</si>
  <si>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</si>
  <si>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</si>
  <si>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</si>
  <si>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</si>
  <si>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</si>
  <si>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</si>
  <si>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</si>
  <si>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</si>
  <si>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</si>
  <si>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</si>
  <si>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</si>
  <si>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</si>
  <si>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</si>
  <si>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</si>
  <si>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</si>
  <si>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</si>
  <si>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</si>
  <si>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</si>
  <si>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</si>
  <si>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</si>
  <si>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</si>
  <si>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</si>
  <si>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</si>
  <si>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</si>
  <si>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</si>
  <si>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</si>
  <si>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</si>
  <si>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</si>
  <si>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</si>
  <si>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</si>
  <si>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</si>
  <si>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</si>
  <si>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</si>
  <si>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</si>
  <si>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</si>
  <si>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</si>
  <si>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</si>
  <si>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</si>
  <si>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</si>
  <si>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</si>
  <si>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</si>
  <si>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</si>
  <si>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</si>
  <si>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</si>
  <si>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</si>
  <si>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</si>
  <si>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</si>
  <si>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</si>
  <si>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</si>
  <si>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</si>
  <si>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</si>
  <si>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</si>
  <si>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</si>
  <si>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</si>
  <si>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</si>
  <si>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</si>
  <si>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</si>
  <si>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</si>
  <si>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</si>
  <si>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</si>
  <si>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</si>
  <si>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</si>
  <si>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</si>
  <si>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</si>
  <si>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</si>
  <si>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</si>
  <si>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</si>
  <si>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</si>
  <si>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</si>
  <si>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</si>
  <si>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</si>
  <si>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</si>
  <si>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</si>
  <si>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</si>
  <si>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</si>
  <si>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</si>
  <si>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</si>
  <si>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</si>
  <si>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</si>
  <si>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</si>
  <si>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</si>
  <si>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</si>
  <si>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</si>
  <si>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</si>
  <si>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</si>
  <si>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</si>
  <si>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</si>
  <si>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</si>
  <si>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</si>
  <si>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</si>
  <si>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</si>
  <si>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</si>
  <si>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</si>
  <si>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</si>
  <si>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</si>
  <si>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</si>
  <si>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</si>
  <si>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</si>
  <si>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</si>
  <si>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</si>
  <si>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</si>
  <si>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</si>
  <si>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</si>
  <si>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</si>
  <si>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</si>
  <si>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</si>
  <si>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</si>
  <si>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</si>
  <si>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</si>
  <si>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</si>
  <si>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</si>
  <si>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</si>
  <si>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</si>
  <si>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</si>
  <si>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</si>
  <si>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</si>
  <si>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</si>
  <si>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</si>
  <si>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</si>
  <si>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</si>
  <si>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</si>
  <si>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</si>
  <si>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</si>
  <si>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</si>
  <si>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</si>
  <si>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</si>
  <si>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</si>
  <si>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</si>
  <si>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</si>
  <si>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</si>
  <si>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</si>
  <si>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</si>
  <si>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</si>
  <si>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</si>
  <si>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</si>
  <si>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</si>
  <si>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</si>
  <si>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</si>
  <si>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</si>
  <si>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</si>
  <si>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</si>
  <si>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</si>
  <si>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</si>
  <si>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</si>
  <si>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</si>
  <si>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</si>
  <si>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</si>
  <si>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</si>
  <si>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</si>
  <si>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</si>
  <si>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</si>
  <si>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</si>
  <si>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</si>
  <si>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</si>
  <si>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</si>
  <si>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</si>
  <si>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</si>
  <si>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</si>
  <si>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</si>
  <si>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</si>
  <si>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</si>
  <si>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</si>
  <si>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</si>
  <si>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</si>
  <si>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</si>
  <si>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</si>
  <si>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</si>
  <si>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</si>
  <si>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</si>
  <si>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</si>
  <si>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</si>
  <si>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</si>
  <si>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</si>
  <si>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</si>
  <si>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</si>
  <si>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</si>
  <si>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</si>
  <si>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</si>
  <si>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</si>
  <si>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</si>
  <si>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</si>
  <si>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</si>
  <si>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</si>
  <si>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</si>
  <si>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</si>
  <si>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</si>
  <si>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</si>
  <si>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</si>
  <si>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</si>
  <si>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</si>
  <si>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</si>
  <si>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</si>
  <si>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</si>
  <si>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</si>
  <si>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</si>
  <si>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</si>
  <si>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</si>
  <si>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</si>
  <si>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</si>
  <si>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</si>
  <si>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</si>
  <si>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</si>
  <si>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</si>
  <si>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</si>
  <si>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</si>
  <si>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</si>
  <si>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</si>
  <si>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</si>
  <si>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</si>
  <si>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</si>
  <si>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</si>
  <si>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</si>
  <si>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</si>
  <si>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</si>
  <si>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</si>
  <si>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</si>
  <si>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</si>
  <si>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</si>
  <si>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</si>
  <si>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</si>
  <si>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</si>
  <si>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</si>
  <si>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</si>
  <si>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</si>
  <si>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</si>
  <si>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</si>
  <si>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</si>
  <si>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</si>
  <si>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</si>
  <si>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</si>
  <si>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</si>
  <si>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</si>
  <si>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</si>
  <si>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</si>
  <si>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</si>
  <si>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</si>
  <si>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</si>
  <si>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</si>
  <si>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</si>
  <si>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</si>
  <si>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</si>
  <si>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</si>
  <si>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</si>
  <si>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</si>
  <si>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</si>
  <si>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</si>
  <si>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</si>
  <si>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</si>
  <si>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</si>
  <si>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</si>
  <si>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</si>
  <si>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</si>
  <si>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</si>
  <si>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</si>
  <si>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</si>
  <si>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</si>
  <si>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</si>
  <si>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</si>
  <si>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</si>
  <si>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</si>
  <si>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</si>
  <si>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</si>
  <si>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</si>
  <si>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</si>
  <si>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</si>
  <si>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</si>
  <si>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</si>
  <si>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</si>
  <si>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</si>
  <si>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</si>
  <si>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</si>
  <si>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</si>
  <si>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</si>
  <si>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</si>
  <si>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</si>
  <si>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</si>
  <si>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</si>
  <si>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</si>
  <si>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</si>
  <si>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</si>
  <si>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</si>
  <si>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</si>
  <si>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</si>
  <si>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</si>
  <si>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</si>
  <si>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</si>
  <si>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</si>
  <si>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</si>
  <si>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</si>
  <si>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</si>
  <si>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</si>
  <si>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</si>
  <si>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</si>
  <si>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</si>
  <si>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</si>
  <si>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</si>
  <si>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</si>
  <si>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</si>
  <si>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</si>
  <si>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</si>
  <si>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</si>
  <si>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</si>
  <si>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</si>
  <si>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</si>
  <si>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</si>
  <si>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</si>
  <si>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</si>
  <si>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</si>
  <si>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</si>
  <si>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</si>
  <si>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</si>
  <si>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</si>
  <si>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</si>
  <si>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</si>
  <si>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</si>
  <si>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</si>
  <si>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</si>
  <si>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</si>
  <si>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</si>
  <si>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</si>
  <si>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</si>
  <si>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</si>
  <si>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</si>
  <si>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</si>
  <si>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</si>
  <si>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</si>
  <si>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</si>
  <si>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</si>
  <si>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</si>
  <si>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</si>
  <si>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</si>
  <si>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</si>
  <si>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</si>
  <si>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</si>
  <si>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</si>
  <si>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</si>
  <si>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</si>
  <si>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</si>
  <si>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</si>
  <si>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</si>
  <si>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</si>
  <si>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</si>
  <si>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</si>
  <si>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</si>
  <si>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</si>
  <si>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</si>
  <si>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</si>
  <si>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</si>
  <si>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</si>
  <si>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</si>
  <si>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</si>
  <si>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</si>
  <si>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</si>
  <si>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</si>
  <si>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</si>
  <si>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</si>
  <si>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</si>
  <si>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</si>
  <si>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</si>
  <si>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</si>
  <si>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</si>
  <si>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</si>
  <si>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</si>
  <si>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</si>
  <si>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</si>
  <si>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</si>
  <si>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</si>
  <si>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</si>
  <si>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</si>
  <si>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</si>
  <si>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</si>
  <si>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</si>
  <si>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</si>
  <si>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</si>
  <si>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</si>
  <si>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</si>
  <si>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</si>
  <si>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</si>
  <si>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</si>
  <si>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</si>
  <si>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</si>
  <si>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</si>
  <si>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</si>
  <si>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</si>
  <si>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</si>
  <si>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</si>
  <si>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</si>
  <si>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</si>
  <si>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</si>
  <si>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</si>
  <si>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</si>
  <si>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</si>
  <si>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</si>
  <si>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</si>
  <si>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</si>
  <si>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</si>
  <si>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</si>
  <si>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</si>
  <si>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</si>
  <si>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</si>
  <si>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</si>
  <si>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</si>
  <si>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</si>
  <si>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</si>
  <si>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</si>
  <si>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</si>
  <si>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</si>
  <si>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</si>
  <si>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</si>
  <si>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</si>
  <si>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</si>
  <si>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</si>
  <si>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</si>
  <si>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</si>
  <si>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</si>
  <si>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</si>
  <si>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</si>
  <si>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</si>
  <si>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</si>
  <si>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</si>
  <si>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</si>
  <si>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</si>
  <si>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</si>
  <si>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</si>
  <si>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</si>
  <si>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</si>
  <si>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</si>
  <si>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</si>
  <si>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</si>
  <si>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</si>
  <si>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</si>
  <si>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</si>
  <si>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</si>
  <si>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</si>
  <si>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</si>
  <si>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</si>
  <si>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</si>
  <si>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</si>
  <si>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</si>
  <si>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</si>
  <si>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</si>
  <si>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</si>
  <si>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</si>
  <si>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</si>
  <si>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</si>
  <si>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</si>
  <si>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</si>
  <si>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</si>
  <si>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</si>
  <si>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</si>
  <si>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</si>
  <si>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</si>
  <si>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</si>
  <si>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</si>
  <si>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</si>
  <si>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</si>
  <si>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</si>
  <si>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</si>
  <si>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</si>
  <si>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</si>
  <si>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</si>
  <si>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</si>
  <si>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</si>
  <si>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</si>
  <si>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</si>
  <si>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</si>
  <si>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</si>
  <si>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</si>
  <si>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</si>
  <si>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</si>
  <si>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</si>
  <si>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</si>
  <si>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</si>
  <si>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</si>
  <si>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</si>
  <si>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</si>
  <si>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</si>
  <si>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</si>
  <si>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</si>
  <si>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</si>
  <si>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</si>
  <si>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</si>
  <si>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</si>
  <si>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</si>
  <si>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</si>
  <si>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</si>
  <si>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</si>
  <si>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</si>
  <si>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</si>
  <si>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</si>
  <si>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</si>
  <si>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</si>
  <si>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</si>
  <si>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</si>
  <si>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</si>
  <si>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</si>
  <si>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</si>
  <si>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</si>
  <si>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</si>
  <si>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</si>
  <si>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</si>
  <si>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</si>
  <si>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</si>
  <si>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</si>
  <si>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</si>
  <si>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</si>
  <si>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</si>
  <si>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</si>
  <si>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</si>
  <si>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</si>
  <si>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</si>
  <si>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</si>
  <si>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</si>
  <si>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</si>
  <si>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</si>
  <si>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</si>
  <si>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</si>
  <si>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</si>
  <si>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</si>
  <si>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</si>
  <si>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</si>
  <si>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</si>
  <si>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</si>
  <si>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</si>
  <si>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</si>
  <si>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</si>
  <si>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</si>
  <si>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</si>
  <si>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</si>
  <si>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</si>
  <si>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</si>
  <si>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</si>
  <si>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</si>
  <si>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</si>
  <si>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</si>
  <si>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</si>
  <si>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</si>
  <si>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</si>
  <si>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</si>
  <si>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</si>
  <si>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</si>
  <si>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</si>
  <si>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</si>
  <si>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</si>
  <si>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</si>
  <si>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</si>
  <si>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</si>
  <si>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</si>
  <si>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</si>
  <si>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</si>
  <si>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</si>
  <si>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</si>
  <si>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</si>
  <si>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</si>
  <si>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</si>
  <si>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</si>
  <si>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</si>
  <si>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</si>
  <si>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</si>
  <si>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</si>
  <si>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</si>
  <si>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</si>
  <si>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</si>
  <si>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</si>
  <si>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</si>
  <si>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</si>
  <si>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</si>
  <si>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</si>
  <si>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</si>
  <si>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</si>
  <si>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</si>
  <si>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</si>
  <si>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</si>
  <si>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</si>
  <si>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</si>
  <si>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</si>
  <si>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</si>
  <si>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</si>
  <si>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</si>
  <si>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</si>
  <si>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</si>
  <si>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</si>
  <si>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</si>
  <si>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</si>
  <si>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</si>
  <si>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</si>
  <si>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</si>
  <si>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</si>
  <si>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</si>
  <si>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</si>
  <si>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</si>
  <si>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</si>
  <si>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</si>
  <si>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</si>
  <si>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</si>
  <si>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</si>
  <si>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</si>
  <si>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</si>
  <si>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</si>
  <si>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</si>
  <si>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</si>
  <si>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</si>
  <si>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</si>
  <si>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</si>
  <si>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</si>
  <si>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</si>
  <si>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</si>
  <si>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</si>
  <si>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</si>
  <si>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</si>
  <si>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</si>
  <si>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</si>
  <si>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</si>
  <si>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</si>
  <si>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</si>
  <si>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</si>
  <si>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</si>
  <si>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</si>
  <si>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</si>
  <si>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</si>
  <si>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</si>
  <si>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</si>
  <si>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</si>
  <si>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</si>
  <si>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</si>
  <si>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</si>
  <si>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</si>
  <si>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</si>
  <si>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</si>
  <si>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</si>
  <si>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</si>
  <si>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</si>
  <si>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</si>
  <si>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</si>
  <si>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</si>
  <si>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</si>
  <si>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</si>
  <si>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</si>
  <si>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</si>
  <si>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</si>
  <si>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</si>
  <si>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</si>
  <si>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</si>
  <si>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</si>
  <si>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</si>
  <si>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</si>
  <si>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</si>
  <si>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</si>
  <si>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</si>
  <si>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</si>
  <si>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</si>
  <si>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</si>
  <si>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</si>
  <si>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</si>
  <si>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</si>
  <si>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</si>
  <si>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</si>
  <si>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</si>
  <si>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</si>
  <si>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</si>
  <si>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</si>
  <si>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</si>
  <si>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</si>
  <si>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</si>
  <si>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</si>
  <si>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</si>
  <si>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</si>
  <si>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</si>
  <si>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</si>
  <si>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</si>
  <si>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</si>
  <si>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</si>
  <si>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</si>
  <si>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</si>
  <si>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</si>
  <si>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</si>
  <si>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</si>
  <si>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</si>
  <si>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</si>
  <si>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</si>
  <si>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</si>
  <si>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</si>
  <si>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</si>
  <si>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</si>
  <si>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</si>
  <si>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</si>
  <si>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</si>
  <si>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</si>
  <si>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</si>
  <si>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</si>
  <si>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</si>
  <si>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</si>
  <si>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</si>
  <si>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</si>
  <si>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</si>
  <si>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</si>
  <si>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</si>
  <si>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</si>
  <si>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</si>
  <si>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</si>
  <si>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</si>
  <si>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</si>
  <si>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</si>
  <si>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</si>
  <si>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</si>
  <si>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</si>
  <si>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</si>
  <si>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</si>
  <si>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</si>
  <si>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</si>
  <si>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</si>
  <si>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</si>
  <si>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</si>
  <si>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</si>
  <si>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</si>
  <si>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</si>
  <si>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</si>
  <si>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</si>
  <si>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</si>
  <si>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</si>
  <si>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</si>
  <si>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</si>
  <si>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</si>
  <si>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</si>
  <si>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</si>
  <si>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</si>
  <si>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</si>
  <si>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</si>
  <si>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</si>
  <si>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</si>
  <si>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</si>
  <si>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</si>
  <si>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</si>
  <si>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</si>
  <si>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</si>
  <si>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</si>
  <si>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</si>
  <si>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</si>
  <si>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</si>
  <si>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</si>
  <si>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</si>
  <si>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</si>
  <si>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</si>
  <si>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</si>
  <si>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</si>
  <si>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</si>
  <si>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</si>
  <si>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</si>
  <si>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</si>
  <si>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</si>
  <si>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</si>
  <si>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</si>
  <si>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</si>
  <si>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</si>
  <si>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</si>
  <si>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</si>
  <si>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</si>
  <si>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</si>
  <si>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</si>
  <si>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</si>
  <si>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</si>
  <si>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</si>
  <si>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</si>
  <si>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</si>
  <si>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</si>
  <si>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</si>
  <si>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</si>
  <si>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</si>
  <si>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</si>
  <si>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</si>
  <si>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</si>
  <si>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</si>
  <si>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</si>
  <si>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</si>
  <si>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</si>
  <si>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</si>
  <si>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</si>
  <si>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</si>
  <si>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</si>
  <si>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</si>
  <si>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</si>
  <si>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</si>
  <si>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</si>
  <si>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</si>
  <si>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</si>
  <si>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</si>
  <si>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</si>
  <si>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</si>
  <si>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</si>
  <si>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</si>
  <si>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</si>
  <si>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</si>
  <si>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</si>
  <si>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</si>
  <si>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</si>
  <si>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</si>
  <si>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</si>
  <si>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</si>
  <si>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</si>
  <si>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</si>
  <si>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</si>
  <si>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</si>
  <si>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</si>
  <si>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</si>
  <si>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</si>
  <si>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</si>
  <si>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</si>
  <si>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</si>
  <si>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</si>
  <si>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</si>
  <si>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</si>
  <si>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</si>
  <si>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</si>
  <si>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</si>
  <si>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</si>
  <si>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</si>
  <si>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</si>
  <si>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</si>
  <si>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</si>
  <si>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</si>
  <si>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</si>
  <si>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</si>
  <si>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</si>
  <si>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</si>
  <si>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</si>
  <si>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</si>
  <si>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</si>
  <si>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</si>
  <si>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</si>
  <si>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</si>
  <si>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</si>
  <si>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</si>
  <si>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</si>
  <si>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</si>
  <si>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</si>
  <si>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</si>
  <si>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</si>
  <si>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</si>
  <si>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</si>
  <si>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</si>
  <si>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</si>
  <si>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</si>
  <si>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</si>
  <si>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</si>
  <si>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</si>
  <si>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</si>
  <si>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</si>
  <si>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</si>
  <si>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</si>
  <si>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</si>
  <si>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</si>
  <si>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</si>
  <si>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</si>
  <si>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</si>
  <si>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</si>
  <si>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</si>
  <si>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</si>
  <si>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</si>
  <si>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</si>
  <si>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</si>
  <si>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</si>
  <si>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</si>
  <si>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</si>
  <si>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</si>
  <si>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</si>
  <si>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</si>
  <si>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</si>
  <si>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</si>
  <si>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</si>
  <si>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</si>
  <si>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</si>
  <si>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</si>
  <si>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</si>
  <si>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</si>
  <si>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</si>
  <si>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</si>
  <si>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</si>
  <si>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</si>
  <si>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</si>
  <si>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</si>
  <si>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</si>
  <si>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</si>
  <si>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</si>
  <si>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</si>
  <si>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</si>
  <si>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</si>
  <si>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</si>
  <si>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</si>
  <si>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</si>
  <si>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</si>
  <si>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</si>
  <si>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</si>
  <si>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</si>
  <si>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</si>
  <si>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</si>
  <si>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</si>
  <si>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</si>
  <si>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</si>
  <si>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</si>
  <si>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</si>
  <si>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</si>
  <si>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</si>
  <si>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</si>
  <si>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</si>
  <si>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</si>
  <si>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</si>
  <si>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</si>
  <si>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</si>
  <si>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</si>
  <si>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</si>
  <si>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</si>
  <si>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</si>
  <si>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</si>
  <si>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</si>
  <si>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</si>
  <si>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</si>
  <si>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</si>
  <si>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</si>
  <si>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</si>
  <si>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</si>
  <si>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</si>
  <si>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</si>
  <si>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</si>
  <si>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</si>
  <si>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</si>
  <si>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</si>
  <si>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</si>
  <si>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</si>
  <si>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</si>
  <si>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</si>
  <si>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</si>
  <si>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</si>
  <si>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</si>
  <si>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</si>
  <si>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</si>
  <si>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</si>
  <si>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</si>
  <si>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</si>
  <si>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</si>
  <si>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</si>
  <si>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</si>
  <si>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</si>
  <si>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</si>
  <si>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</si>
  <si>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</si>
  <si>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</si>
  <si>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</si>
  <si>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</si>
  <si>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</si>
  <si>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</si>
  <si>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</si>
  <si>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</si>
  <si>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</si>
  <si>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</si>
  <si>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</si>
  <si>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</si>
  <si>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</si>
  <si>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</si>
  <si>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</si>
  <si>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</si>
  <si>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</si>
  <si>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</si>
  <si>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</si>
  <si>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</si>
  <si>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</si>
  <si>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</si>
  <si>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</si>
  <si>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</si>
  <si>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</si>
  <si>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</si>
  <si>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</si>
  <si>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</si>
  <si>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</si>
  <si>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</si>
  <si>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</si>
  <si>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</si>
  <si>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</si>
  <si>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</si>
  <si>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</si>
  <si>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</si>
  <si>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</si>
  <si>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</si>
  <si>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</si>
  <si>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</si>
  <si>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</si>
  <si>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</si>
  <si>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</si>
  <si>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</si>
  <si>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</si>
  <si>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</si>
  <si>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</si>
  <si>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</si>
  <si>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</si>
  <si>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</si>
  <si>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</si>
  <si>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</si>
  <si>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</si>
  <si>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</si>
  <si>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</si>
  <si>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</si>
  <si>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</si>
  <si>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</si>
  <si>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</si>
  <si>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</si>
  <si>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</si>
  <si>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</si>
  <si>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</si>
  <si>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</si>
  <si>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</si>
  <si>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</si>
  <si>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</si>
  <si>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</si>
  <si>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</si>
  <si>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</si>
  <si>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</si>
  <si>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</si>
  <si>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</si>
  <si>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</si>
  <si>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</si>
  <si>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</si>
  <si>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</si>
  <si>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</si>
  <si>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</si>
  <si>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</si>
  <si>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</si>
  <si>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</si>
  <si>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</si>
  <si>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</si>
  <si>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</si>
  <si>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</si>
  <si>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</si>
  <si>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</si>
  <si>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</si>
  <si>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</si>
  <si>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</si>
  <si>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</si>
  <si>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</si>
  <si>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</si>
  <si>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</si>
  <si>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</si>
  <si>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</si>
  <si>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</si>
  <si>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</si>
  <si>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</si>
  <si>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</si>
  <si>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</si>
  <si>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</si>
  <si>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</si>
  <si>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</si>
  <si>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</si>
  <si>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</si>
  <si>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</si>
  <si>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</si>
  <si>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</si>
  <si>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</si>
  <si>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</si>
  <si>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</si>
  <si>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</si>
  <si>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</si>
  <si>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</si>
  <si>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</si>
  <si>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</si>
  <si>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</si>
  <si>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</si>
  <si>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</si>
  <si>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</si>
  <si>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</si>
  <si>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</si>
  <si>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</si>
  <si>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</si>
  <si>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</si>
  <si>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</si>
  <si>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</si>
  <si>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</si>
  <si>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</si>
  <si>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</si>
  <si>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</si>
  <si>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</si>
  <si>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</si>
  <si>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</si>
  <si>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</si>
  <si>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</si>
  <si>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</si>
  <si>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</si>
  <si>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</si>
  <si>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</si>
  <si>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</si>
  <si>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</si>
  <si>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</si>
  <si>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</si>
  <si>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</si>
  <si>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</si>
  <si>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</si>
  <si>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</si>
  <si>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</si>
  <si>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</si>
  <si>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</si>
  <si>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</si>
  <si>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</si>
  <si>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</si>
  <si>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</si>
  <si>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</si>
  <si>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</si>
  <si>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</si>
  <si>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</si>
  <si>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</si>
  <si>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</si>
  <si>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</si>
  <si>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</si>
  <si>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</si>
  <si>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</si>
  <si>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</si>
  <si>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</si>
  <si>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</si>
  <si>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</si>
  <si>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</si>
  <si>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</si>
  <si>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</si>
  <si>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</si>
  <si>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</si>
  <si>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</si>
  <si>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</si>
  <si>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</si>
  <si>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</si>
  <si>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</si>
  <si>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</si>
  <si>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</si>
  <si>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</si>
  <si>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</si>
  <si>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</si>
  <si>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</si>
  <si>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</si>
  <si>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</si>
  <si>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</si>
  <si>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</si>
  <si>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</si>
  <si>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</si>
  <si>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</si>
  <si>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</si>
  <si>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</si>
  <si>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</si>
  <si>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</si>
  <si>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</si>
  <si>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</si>
  <si>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</si>
  <si>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</si>
  <si>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</si>
  <si>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</si>
  <si>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</si>
  <si>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</si>
  <si>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</si>
  <si>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</si>
  <si>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</si>
  <si>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</si>
  <si>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</si>
  <si>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</si>
  <si>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</si>
  <si>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</si>
  <si>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</si>
  <si>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</si>
  <si>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</si>
  <si>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</si>
  <si>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</si>
  <si>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</si>
  <si>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</si>
  <si>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</si>
  <si>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</si>
  <si>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</si>
  <si>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</si>
  <si>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</si>
  <si>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</si>
  <si>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</si>
  <si>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</si>
  <si>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</si>
  <si>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</si>
  <si>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</si>
  <si>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</si>
  <si>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</si>
  <si>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</si>
  <si>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</si>
  <si>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</si>
  <si>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</si>
  <si>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</si>
  <si>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</si>
  <si>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</si>
  <si>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</si>
  <si>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</si>
  <si>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</si>
  <si>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</si>
  <si>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</si>
  <si>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</si>
  <si>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</si>
  <si>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</si>
  <si>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</si>
  <si>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</si>
  <si>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</si>
  <si>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</si>
  <si>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</si>
  <si>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</si>
  <si>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</si>
  <si>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</si>
  <si>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</si>
  <si>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</si>
  <si>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</si>
  <si>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</si>
  <si>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</si>
  <si>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</si>
  <si>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</si>
  <si>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</si>
  <si>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</si>
  <si>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</si>
  <si>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</si>
  <si>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</si>
  <si>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</si>
  <si>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</si>
  <si>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</si>
  <si>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</si>
  <si>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</si>
  <si>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</si>
  <si>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</si>
  <si>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</si>
  <si>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</si>
  <si>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</si>
  <si>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</si>
  <si>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</si>
  <si>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</si>
  <si>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</si>
  <si>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</si>
  <si>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</si>
  <si>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</si>
  <si>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</si>
  <si>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</si>
  <si>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</si>
  <si>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</si>
  <si>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</si>
  <si>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</si>
  <si>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</si>
  <si>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</si>
  <si>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</si>
  <si>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</si>
  <si>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</si>
  <si>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</si>
  <si>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</si>
  <si>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</si>
  <si>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</si>
  <si>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</si>
  <si>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</si>
  <si>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</si>
  <si>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</si>
  <si>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</si>
  <si>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</si>
  <si>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</si>
  <si>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</si>
  <si>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</si>
  <si>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</si>
  <si>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</si>
  <si>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</si>
  <si>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</si>
  <si>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</si>
  <si>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</si>
  <si>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</si>
  <si>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</si>
  <si>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</si>
  <si>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</si>
  <si>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</si>
  <si>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</si>
  <si>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</si>
  <si>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</si>
  <si>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</si>
  <si>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</si>
  <si>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</si>
  <si>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</si>
  <si>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</si>
  <si>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</si>
  <si>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</si>
  <si>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</si>
  <si>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</si>
  <si>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</si>
  <si>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</si>
  <si>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</si>
  <si>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</si>
  <si>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</si>
  <si>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</si>
  <si>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</si>
  <si>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</si>
  <si>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</si>
  <si>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</si>
  <si>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</si>
  <si>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</si>
  <si>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</si>
  <si>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</si>
  <si>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</si>
  <si>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</si>
  <si>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</si>
  <si>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</si>
  <si>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</si>
  <si>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</si>
  <si>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</si>
  <si>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</si>
  <si>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</si>
  <si>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</si>
  <si>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</si>
  <si>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</si>
  <si>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</si>
  <si>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</si>
  <si>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</si>
  <si>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</si>
  <si>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</si>
  <si>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</si>
  <si>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</si>
  <si>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</si>
  <si>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</si>
  <si>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</si>
  <si>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</si>
  <si>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</si>
  <si>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</si>
  <si>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</si>
  <si>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</si>
  <si>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</si>
  <si>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</si>
  <si>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</si>
  <si>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</si>
  <si>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</si>
  <si>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</si>
  <si>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</si>
  <si>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</si>
  <si>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</si>
  <si>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</si>
  <si>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</si>
  <si>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</si>
  <si>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</si>
  <si>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</si>
  <si>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</si>
  <si>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</si>
  <si>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</si>
  <si>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</si>
  <si>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</si>
  <si>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</si>
  <si>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</si>
  <si>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</si>
  <si>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</si>
  <si>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</si>
  <si>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</si>
  <si>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</si>
  <si>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</si>
  <si>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</si>
  <si>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</si>
  <si>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</si>
  <si>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</si>
  <si>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</si>
  <si>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</si>
  <si>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</si>
  <si>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</si>
  <si>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</si>
  <si>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</si>
  <si>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</si>
  <si>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</si>
  <si>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</si>
  <si>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</si>
  <si>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</si>
  <si>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</si>
  <si>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</si>
  <si>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</si>
  <si>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</si>
  <si>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</si>
  <si>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</si>
  <si>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</si>
  <si>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</si>
  <si>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</si>
  <si>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</si>
  <si>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</si>
  <si>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</si>
  <si>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</si>
  <si>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</si>
  <si>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</si>
  <si>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</si>
  <si>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</si>
  <si>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</si>
  <si>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</si>
  <si>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</si>
  <si>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</si>
  <si>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</si>
  <si>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</si>
  <si>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</si>
  <si>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</si>
  <si>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</si>
  <si>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</si>
  <si>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</si>
  <si>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</si>
  <si>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</si>
  <si>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</si>
  <si>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</si>
  <si>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</si>
  <si>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</si>
  <si>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</si>
  <si>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</si>
  <si>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</si>
  <si>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</si>
  <si>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</si>
  <si>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</si>
  <si>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</si>
  <si>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</si>
  <si>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</si>
  <si>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</si>
  <si>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</si>
  <si>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</si>
  <si>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</si>
  <si>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</si>
  <si>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</si>
  <si>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</si>
  <si>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</si>
  <si>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</si>
  <si>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</si>
  <si>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</si>
  <si>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</si>
  <si>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</si>
  <si>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</si>
  <si>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</si>
  <si>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</si>
  <si>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</si>
  <si>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</si>
  <si>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</si>
  <si>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</si>
  <si>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</si>
  <si>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</si>
  <si>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</si>
  <si>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</si>
  <si>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</si>
  <si>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</si>
  <si>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</si>
  <si>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</si>
  <si>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</si>
  <si>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</si>
  <si>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</si>
  <si>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</si>
  <si>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</si>
  <si>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</si>
  <si>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</si>
  <si>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</si>
  <si>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</si>
  <si>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</si>
  <si>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</si>
  <si>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</si>
  <si>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</si>
  <si>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</si>
  <si>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</si>
  <si>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</si>
  <si>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</si>
  <si>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</si>
  <si>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</si>
  <si>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</si>
  <si>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</si>
  <si>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</si>
  <si>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</si>
  <si>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</si>
  <si>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</si>
  <si>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</si>
  <si>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</si>
  <si>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</si>
  <si>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</si>
  <si>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</si>
  <si>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</si>
  <si>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</si>
  <si>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</si>
  <si>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</si>
  <si>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</si>
  <si>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</si>
  <si>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</si>
  <si>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</si>
  <si>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</si>
  <si>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</si>
  <si>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</si>
  <si>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</si>
  <si>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</si>
  <si>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</si>
  <si>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</si>
  <si>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</si>
  <si>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</si>
  <si>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</si>
  <si>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</si>
  <si>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</si>
  <si>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</si>
  <si>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</si>
  <si>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</si>
  <si>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</si>
  <si>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</si>
  <si>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</si>
  <si>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</si>
  <si>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</si>
  <si>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</si>
  <si>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</si>
  <si>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</si>
  <si>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</si>
  <si>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</si>
  <si>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</si>
  <si>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</si>
  <si>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</si>
  <si>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</si>
  <si>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</si>
  <si>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</si>
  <si>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</si>
  <si>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</si>
  <si>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</si>
  <si>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</si>
  <si>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</si>
  <si>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</si>
  <si>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</si>
  <si>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</si>
  <si>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</si>
  <si>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</si>
  <si>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</si>
  <si>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</si>
  <si>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</si>
  <si>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</si>
  <si>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</si>
  <si>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</si>
  <si>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</si>
  <si>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</si>
  <si>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</si>
  <si>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</si>
  <si>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</si>
  <si>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</si>
  <si>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</si>
  <si>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</si>
  <si>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</si>
  <si>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</si>
  <si>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</si>
  <si>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</si>
  <si>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</si>
  <si>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</si>
  <si>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</si>
  <si>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</si>
  <si>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</si>
  <si>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</si>
  <si>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</si>
  <si>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</si>
  <si>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</si>
  <si>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</si>
  <si>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</si>
  <si>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</si>
  <si>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</si>
  <si>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</si>
  <si>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</si>
  <si>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</si>
  <si>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</si>
  <si>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</si>
  <si>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</si>
  <si>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</si>
  <si>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</si>
  <si>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</si>
  <si>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</si>
  <si>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</si>
  <si>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</si>
  <si>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</si>
  <si>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</si>
  <si>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</si>
  <si>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</si>
  <si>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</si>
  <si>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</si>
  <si>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</si>
  <si>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</si>
  <si>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</si>
  <si>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</si>
  <si>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</si>
  <si>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</si>
  <si>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</si>
  <si>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</si>
  <si>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</si>
  <si>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</si>
  <si>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</si>
  <si>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</si>
  <si>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</si>
  <si>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</si>
  <si>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</si>
  <si>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</si>
  <si>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</si>
  <si>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</si>
  <si>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</si>
  <si>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</si>
  <si>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</si>
  <si>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</si>
  <si>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</si>
  <si>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</si>
  <si>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</si>
  <si>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</si>
  <si>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</si>
  <si>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</si>
  <si>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</si>
  <si>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</si>
  <si>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</si>
  <si>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</si>
  <si>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</si>
  <si>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</si>
  <si>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</si>
  <si>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</si>
  <si>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</si>
  <si>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</si>
  <si>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</si>
  <si>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</si>
  <si>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</si>
  <si>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</si>
  <si>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</si>
  <si>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</si>
  <si>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</si>
  <si>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</si>
  <si>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</si>
  <si>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</si>
  <si>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</si>
  <si>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</si>
  <si>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</si>
  <si>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</si>
  <si>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</si>
  <si>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</si>
  <si>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</si>
  <si>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</si>
  <si>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</si>
  <si>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</si>
  <si>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</si>
  <si>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</si>
  <si>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</si>
  <si>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</si>
  <si>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</si>
  <si>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</si>
  <si>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</si>
  <si>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</si>
  <si>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</si>
  <si>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</si>
  <si>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</si>
  <si>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</si>
  <si>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</si>
  <si>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</si>
  <si>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</si>
  <si>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</si>
  <si>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</si>
  <si>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</si>
  <si>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</si>
  <si>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</si>
  <si>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</si>
  <si>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</si>
  <si>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</si>
  <si>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</si>
  <si>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</si>
  <si>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</si>
  <si>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</si>
  <si>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</si>
  <si>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</si>
  <si>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</si>
  <si>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</si>
  <si>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</si>
  <si>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</si>
  <si>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</si>
  <si>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</si>
  <si>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</si>
  <si>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</si>
  <si>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</si>
  <si>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</si>
  <si>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</si>
  <si>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</si>
  <si>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</si>
  <si>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</si>
  <si>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</si>
  <si>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</si>
  <si>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</si>
  <si>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</si>
  <si>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</si>
  <si>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</si>
  <si>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</si>
  <si>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</si>
  <si>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</si>
  <si>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</si>
  <si>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</si>
  <si>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</si>
  <si>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</si>
  <si>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</si>
  <si>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</si>
  <si>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</si>
  <si>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</si>
  <si>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</si>
  <si>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</si>
  <si>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</si>
  <si>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</si>
  <si>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</si>
  <si>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</si>
  <si>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</si>
  <si>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</si>
  <si>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</si>
  <si>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</si>
  <si>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</si>
  <si>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</si>
  <si>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</si>
  <si>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</si>
  <si>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</si>
  <si>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</si>
  <si>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</si>
  <si>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</si>
  <si>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</si>
  <si>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</si>
  <si>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</si>
  <si>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</si>
  <si>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</si>
  <si>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</si>
  <si>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</si>
  <si>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</si>
  <si>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</si>
  <si>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</si>
  <si>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</si>
  <si>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</si>
  <si>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</si>
  <si>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</si>
  <si>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</si>
  <si>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</si>
  <si>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</si>
  <si>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</si>
  <si>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</si>
  <si>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</si>
  <si>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</si>
  <si>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</si>
  <si>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</si>
  <si>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</si>
  <si>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</si>
  <si>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</si>
  <si>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</si>
  <si>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</si>
  <si>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</si>
  <si>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</si>
  <si>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</si>
  <si>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</si>
  <si>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</si>
  <si>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</si>
  <si>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</si>
  <si>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</si>
  <si>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</si>
  <si>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</si>
  <si>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</si>
  <si>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</si>
  <si>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</si>
  <si>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</si>
  <si>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</si>
  <si>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</si>
  <si>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</si>
  <si>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</si>
  <si>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</si>
  <si>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</si>
  <si>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</si>
  <si>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</si>
  <si>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</si>
  <si>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</si>
  <si>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</si>
  <si>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</si>
  <si>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</si>
  <si>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</si>
  <si>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</si>
  <si>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</si>
  <si>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</si>
  <si>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</si>
  <si>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</si>
  <si>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</si>
  <si>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</si>
  <si>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</si>
  <si>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</si>
  <si>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</si>
  <si>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</si>
  <si>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</si>
  <si>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</si>
  <si>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</si>
  <si>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</si>
  <si>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</si>
  <si>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</si>
  <si>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</si>
  <si>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</si>
  <si>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</si>
  <si>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</si>
  <si>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</si>
  <si>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</si>
  <si>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</si>
  <si>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</si>
  <si>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</si>
  <si>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</si>
  <si>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</si>
  <si>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</si>
  <si>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</si>
  <si>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</si>
  <si>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</si>
  <si>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</si>
  <si>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</si>
  <si>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</si>
  <si>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</si>
  <si>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</si>
  <si>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</si>
  <si>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</si>
  <si>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</si>
  <si>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</si>
  <si>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</si>
  <si>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</si>
  <si>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</si>
  <si>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</si>
  <si>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</si>
  <si>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</si>
  <si>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</si>
  <si>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</si>
  <si>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</si>
  <si>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</si>
  <si>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</si>
  <si>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</si>
  <si>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</si>
  <si>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</si>
  <si>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</si>
  <si>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</si>
  <si>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</si>
  <si>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</si>
  <si>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</si>
  <si>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</si>
  <si>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</si>
  <si>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</si>
  <si>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</si>
  <si>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</si>
  <si>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</si>
  <si>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</si>
  <si>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</si>
  <si>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</si>
  <si>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</si>
  <si>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</si>
  <si>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</si>
  <si>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</si>
  <si>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</si>
  <si>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</si>
  <si>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</si>
  <si>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</si>
  <si>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</si>
  <si>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</si>
  <si>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</si>
  <si>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</si>
  <si>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</si>
  <si>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</si>
  <si>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</si>
  <si>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</si>
  <si>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</si>
  <si>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</si>
  <si>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</si>
  <si>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</si>
  <si>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</si>
  <si>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</si>
  <si>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</si>
  <si>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</si>
  <si>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</si>
  <si>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</si>
  <si>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</si>
  <si>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</si>
  <si>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</si>
  <si>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</si>
  <si>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</si>
  <si>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</si>
  <si>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</si>
  <si>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</si>
  <si>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</si>
  <si>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</si>
  <si>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</si>
  <si>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</si>
  <si>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</si>
  <si>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</si>
  <si>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</si>
  <si>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</si>
  <si>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</si>
  <si>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</si>
  <si>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</si>
  <si>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</si>
  <si>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</si>
  <si>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</si>
  <si>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</si>
  <si>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</si>
  <si>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</si>
  <si>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</si>
  <si>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</si>
  <si>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</si>
  <si>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</si>
  <si>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</si>
  <si>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</si>
  <si>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</si>
  <si>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</si>
  <si>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</si>
  <si>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</si>
  <si>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</si>
  <si>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</si>
  <si>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</si>
  <si>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</si>
  <si>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</si>
  <si>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</si>
  <si>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</si>
  <si>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</si>
  <si>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</si>
  <si>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</si>
  <si>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</si>
  <si>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</si>
  <si>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</si>
  <si>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</si>
  <si>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</si>
  <si>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</si>
  <si>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</si>
  <si>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</si>
  <si>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</si>
  <si>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</si>
  <si>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</si>
  <si>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</si>
  <si>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</si>
  <si>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</si>
  <si>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</si>
  <si>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</si>
  <si>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</si>
  <si>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</si>
  <si>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</si>
  <si>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</si>
  <si>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</si>
  <si>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</si>
  <si>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</si>
  <si>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</si>
  <si>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</si>
  <si>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</si>
  <si>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</si>
  <si>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</si>
  <si>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</si>
  <si>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</si>
  <si>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</si>
  <si>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</si>
  <si>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</si>
  <si>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</si>
  <si>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</si>
  <si>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</si>
  <si>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</si>
  <si>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</si>
  <si>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</si>
  <si>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</si>
  <si>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</si>
  <si>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</si>
  <si>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</si>
  <si>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</si>
  <si>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</si>
  <si>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</si>
  <si>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</si>
  <si>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</si>
  <si>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</si>
  <si>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</si>
  <si>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</si>
  <si>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</si>
  <si>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</si>
  <si>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</si>
  <si>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</si>
  <si>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</si>
  <si>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</si>
  <si>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</si>
  <si>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</si>
  <si>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</si>
  <si>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</si>
  <si>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</si>
  <si>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</si>
  <si>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</si>
  <si>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</si>
  <si>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</si>
  <si>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</si>
  <si>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</si>
  <si>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</si>
  <si>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</si>
  <si>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</si>
  <si>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</si>
  <si>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</si>
  <si>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</si>
  <si>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</si>
  <si>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</si>
  <si>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</si>
  <si>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</si>
  <si>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</si>
  <si>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</si>
  <si>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</si>
  <si>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</si>
  <si>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</si>
  <si>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</si>
  <si>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</si>
  <si>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</si>
  <si>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</si>
  <si>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</si>
  <si>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</si>
  <si>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</si>
  <si>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</si>
  <si>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</si>
  <si>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</si>
  <si>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</si>
  <si>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</si>
  <si>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</si>
  <si>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</si>
  <si>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</si>
  <si>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</si>
  <si>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</si>
  <si>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</si>
  <si>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</si>
  <si>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</si>
  <si>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</si>
  <si>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</si>
  <si>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</si>
  <si>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</si>
  <si>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</si>
  <si>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</si>
  <si>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</si>
  <si>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</si>
  <si>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</si>
  <si>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</si>
  <si>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</si>
  <si>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</si>
  <si>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</si>
  <si>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</si>
  <si>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</si>
  <si>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</si>
  <si>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</si>
  <si>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</si>
  <si>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</si>
  <si>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</si>
  <si>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</si>
  <si>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</si>
  <si>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</si>
  <si>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</si>
  <si>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</si>
  <si>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</si>
  <si>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</si>
  <si>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</si>
  <si>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</si>
  <si>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</si>
  <si>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</si>
  <si>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</si>
  <si>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</si>
  <si>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</si>
  <si>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</si>
  <si>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</si>
  <si>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</si>
  <si>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</si>
  <si>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</si>
  <si>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</si>
  <si>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</si>
  <si>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</si>
  <si>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</si>
  <si>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</si>
  <si>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</si>
  <si>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</si>
  <si>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</si>
  <si>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</si>
  <si>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</si>
  <si>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</si>
  <si>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</si>
  <si>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</si>
  <si>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</si>
  <si>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</si>
  <si>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</si>
  <si>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</si>
  <si>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</si>
  <si>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</si>
  <si>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</si>
  <si>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</si>
  <si>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</si>
  <si>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</si>
  <si>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</si>
  <si>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</si>
  <si>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</si>
  <si>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</si>
  <si>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</si>
  <si>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</si>
  <si>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</si>
  <si>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</si>
  <si>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</si>
  <si>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</si>
  <si>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</si>
  <si>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</si>
  <si>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</si>
  <si>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</si>
  <si>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</si>
  <si>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</si>
  <si>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</si>
  <si>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</si>
  <si>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</si>
  <si>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</si>
  <si>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</si>
  <si>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</si>
  <si>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</si>
  <si>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</si>
  <si>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</si>
  <si>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</si>
  <si>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</si>
  <si>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</si>
  <si>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</si>
  <si>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</si>
  <si>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</si>
  <si>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</si>
  <si>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</si>
  <si>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</si>
  <si>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</si>
  <si>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</si>
  <si>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</si>
  <si>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</si>
  <si>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</si>
  <si>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</si>
  <si>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</si>
  <si>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</si>
  <si>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</si>
  <si>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</si>
  <si>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</si>
  <si>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</si>
  <si>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</si>
  <si>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</si>
  <si>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</si>
  <si>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</si>
  <si>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</si>
  <si>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</si>
  <si>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</si>
  <si>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</si>
  <si>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</si>
  <si>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</si>
  <si>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</si>
  <si>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</si>
  <si>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</si>
  <si>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</si>
  <si>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</si>
  <si>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</si>
  <si>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</si>
  <si>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</si>
  <si>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</si>
  <si>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</si>
  <si>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</si>
  <si>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</si>
  <si>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</si>
  <si>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</si>
  <si>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</si>
  <si>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</si>
  <si>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</si>
  <si>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</si>
  <si>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</si>
  <si>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</si>
  <si>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</si>
  <si>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</si>
  <si>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</si>
  <si>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</si>
  <si>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</si>
  <si>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</si>
  <si>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</si>
  <si>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</si>
  <si>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</si>
  <si>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</si>
  <si>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</si>
  <si>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</si>
  <si>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</si>
  <si>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</si>
  <si>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</si>
  <si>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</si>
  <si>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</si>
  <si>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</si>
  <si>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</si>
  <si>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</si>
  <si>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</si>
  <si>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</si>
  <si>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</si>
  <si>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</si>
  <si>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</si>
  <si>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</si>
  <si>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</si>
  <si>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</si>
  <si>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</si>
  <si>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</si>
  <si>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</si>
  <si>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</si>
  <si>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</si>
  <si>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</si>
  <si>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</si>
  <si>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</si>
  <si>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</si>
  <si>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</si>
  <si>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</si>
  <si>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</si>
  <si>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</si>
  <si>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</si>
  <si>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</si>
  <si>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</si>
  <si>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</si>
  <si>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</si>
  <si>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</si>
  <si>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</si>
  <si>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</si>
  <si>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</si>
  <si>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</si>
  <si>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</si>
  <si>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</si>
  <si>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</si>
  <si>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</si>
  <si>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</si>
  <si>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</si>
  <si>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</si>
  <si>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</si>
  <si>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</si>
  <si>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</si>
  <si>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</si>
  <si>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</si>
  <si>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</si>
  <si>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</si>
  <si>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</si>
  <si>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</si>
  <si>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</si>
  <si>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</si>
  <si>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</si>
  <si>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</si>
  <si>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</si>
  <si>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</si>
  <si>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</si>
  <si>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</si>
  <si>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</si>
  <si>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</si>
  <si>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</si>
  <si>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</si>
  <si>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</si>
  <si>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</si>
  <si>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</si>
  <si>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</si>
  <si>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</si>
  <si>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</si>
  <si>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</si>
  <si>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</si>
  <si>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</si>
  <si>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</si>
  <si>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</si>
  <si>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</si>
  <si>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</si>
  <si>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</si>
  <si>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</si>
  <si>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</si>
  <si>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</si>
  <si>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</si>
  <si>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</si>
  <si>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</si>
  <si>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</si>
  <si>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</si>
  <si>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</si>
  <si>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</si>
  <si>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</si>
  <si>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</si>
  <si>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</si>
  <si>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</si>
  <si>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</si>
  <si>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</si>
  <si>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</si>
  <si>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</si>
  <si>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</si>
  <si>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</si>
  <si>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</si>
  <si>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</si>
  <si>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</si>
  <si>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</si>
  <si>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</si>
  <si>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</si>
  <si>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</si>
  <si>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</si>
  <si>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</si>
  <si>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</si>
  <si>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</si>
  <si>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</si>
  <si>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</si>
  <si>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</si>
  <si>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</si>
  <si>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</si>
  <si>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</si>
  <si>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</si>
  <si>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</si>
  <si>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</si>
  <si>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</si>
  <si>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</si>
  <si>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</si>
  <si>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</si>
  <si>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</si>
  <si>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</si>
  <si>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</si>
  <si>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</si>
  <si>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</si>
  <si>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</si>
  <si>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</si>
  <si>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</si>
  <si>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</si>
  <si>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</si>
  <si>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</si>
  <si>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</si>
  <si>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</si>
  <si>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</si>
  <si>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</si>
  <si>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</si>
  <si>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</si>
  <si>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</si>
  <si>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</si>
  <si>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</si>
  <si>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</si>
  <si>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</si>
  <si>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</si>
  <si>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</si>
  <si>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</si>
  <si>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</si>
  <si>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</si>
  <si>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</si>
  <si>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</si>
  <si>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</si>
  <si>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</si>
  <si>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</si>
  <si>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</si>
  <si>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</si>
  <si>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</si>
  <si>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</si>
  <si>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</si>
  <si>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</si>
  <si>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</si>
  <si>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</si>
  <si>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</si>
  <si>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</si>
  <si>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</si>
  <si>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</si>
  <si>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</si>
  <si>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</si>
  <si>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</si>
  <si>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</si>
  <si>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</si>
  <si>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</si>
  <si>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</si>
  <si>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</si>
  <si>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</si>
  <si>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</si>
  <si>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</si>
  <si>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</si>
  <si>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</si>
  <si>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</si>
  <si>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</si>
  <si>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</si>
  <si>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</si>
  <si>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</si>
  <si>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</si>
  <si>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</si>
  <si>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</si>
  <si>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</si>
  <si>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</si>
  <si>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</si>
  <si>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</si>
  <si>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</si>
  <si>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</si>
  <si>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</si>
  <si>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</si>
  <si>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</si>
  <si>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</si>
  <si>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</si>
  <si>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</si>
  <si>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</si>
  <si>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</si>
  <si>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</si>
  <si>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</si>
  <si>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</si>
  <si>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</si>
  <si>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</si>
  <si>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</si>
  <si>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</si>
  <si>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</si>
  <si>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</si>
  <si>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</si>
  <si>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</si>
  <si>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</si>
  <si>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</si>
  <si>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</si>
  <si>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</si>
  <si>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</si>
  <si>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</si>
  <si>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</si>
  <si>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</si>
  <si>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</si>
  <si>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</si>
  <si>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</si>
  <si>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</si>
  <si>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</si>
  <si>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</si>
  <si>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</si>
  <si>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</si>
  <si>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</si>
  <si>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</si>
  <si>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</si>
  <si>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</si>
  <si>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</si>
  <si>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</si>
  <si>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</si>
  <si>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</si>
  <si>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</si>
  <si>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</si>
  <si>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</si>
  <si>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</si>
  <si>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</si>
  <si>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</si>
  <si>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</si>
  <si>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</si>
  <si>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</si>
  <si>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</si>
  <si>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</si>
  <si>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</si>
  <si>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</si>
  <si>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</si>
  <si>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</si>
  <si>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</si>
  <si>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</si>
  <si>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</si>
  <si>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</si>
  <si>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</si>
  <si>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</si>
  <si>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</si>
  <si>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</si>
  <si>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</si>
  <si>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</si>
  <si>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</si>
  <si>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</si>
  <si>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</si>
  <si>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</si>
  <si>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</si>
  <si>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</si>
  <si>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</si>
  <si>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</si>
  <si>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</si>
  <si>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</si>
  <si>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</si>
  <si>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</si>
  <si>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</si>
  <si>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</si>
  <si>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</si>
  <si>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</si>
  <si>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</si>
  <si>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</si>
  <si>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</si>
  <si>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</si>
  <si>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</si>
  <si>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</si>
  <si>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</si>
  <si>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</si>
  <si>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</si>
  <si>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</si>
  <si>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</si>
  <si>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</si>
  <si>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</si>
  <si>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</si>
  <si>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</si>
  <si>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</si>
  <si>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</si>
  <si>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</si>
  <si>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</si>
  <si>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</si>
  <si>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</si>
  <si>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</si>
  <si>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</si>
  <si>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</si>
  <si>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</si>
  <si>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</si>
  <si>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</si>
  <si>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</si>
  <si>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</si>
  <si>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</si>
  <si>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</si>
  <si>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</si>
  <si>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</si>
  <si>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</si>
  <si>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</si>
  <si>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</si>
  <si>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</si>
  <si>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</si>
  <si>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</si>
  <si>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</si>
  <si>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</si>
  <si>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</si>
  <si>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</si>
  <si>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</si>
  <si>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</si>
  <si>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</si>
  <si>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</si>
  <si>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</si>
  <si>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</si>
  <si>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</si>
  <si>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</si>
  <si>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</si>
  <si>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</si>
  <si>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</si>
  <si>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</si>
  <si>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</si>
  <si>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</si>
  <si>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</si>
  <si>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</si>
  <si>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</si>
  <si>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</si>
  <si>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</si>
  <si>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</si>
  <si>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</si>
  <si>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</si>
  <si>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</si>
  <si>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</si>
  <si>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</si>
  <si>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</si>
  <si>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</si>
  <si>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</si>
  <si>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</si>
  <si>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</si>
  <si>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</si>
  <si>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</si>
  <si>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</si>
  <si>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</si>
  <si>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</si>
  <si>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</si>
  <si>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</si>
  <si>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</si>
  <si>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</si>
  <si>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</si>
  <si>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</si>
  <si>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</si>
  <si>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</si>
  <si>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</si>
  <si>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</si>
  <si>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</si>
  <si>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</si>
  <si>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</si>
  <si>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</si>
  <si>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</si>
  <si>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</si>
  <si>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</si>
  <si>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</si>
  <si>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</si>
  <si>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</si>
  <si>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</si>
  <si>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</si>
  <si>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</si>
  <si>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</si>
  <si>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</si>
  <si>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</si>
  <si>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</si>
  <si>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</si>
  <si>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</si>
  <si>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</si>
  <si>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</si>
  <si>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</si>
  <si>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</si>
  <si>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</si>
  <si>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</si>
  <si>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</si>
  <si>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</si>
  <si>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</si>
  <si>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</si>
  <si>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</si>
  <si>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</si>
  <si>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</si>
  <si>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</si>
  <si>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</si>
  <si>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</si>
  <si>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</si>
  <si>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</si>
  <si>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</si>
  <si>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</si>
  <si>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</si>
  <si>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</si>
  <si>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</si>
  <si>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</si>
  <si>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</si>
  <si>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</si>
  <si>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</si>
  <si>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</si>
  <si>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</si>
  <si>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</si>
  <si>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</si>
  <si>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</si>
  <si>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</si>
  <si>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</si>
  <si>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</si>
  <si>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</si>
  <si>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</si>
  <si>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</si>
  <si>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</si>
  <si>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</si>
  <si>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</si>
  <si>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</si>
  <si>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</si>
  <si>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</si>
  <si>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</si>
  <si>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</si>
  <si>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</si>
  <si>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</si>
  <si>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</si>
  <si>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</si>
  <si>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</si>
  <si>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</si>
  <si>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</si>
  <si>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</si>
  <si>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</si>
  <si>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</si>
  <si>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</si>
  <si>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</si>
  <si>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</si>
  <si>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</si>
  <si>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</si>
  <si>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</si>
  <si>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</si>
  <si>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</si>
  <si>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</si>
  <si>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</si>
  <si>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</si>
  <si>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</si>
  <si>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</si>
  <si>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</si>
  <si>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</si>
  <si>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</si>
  <si>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</si>
  <si>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</si>
  <si>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</si>
  <si>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</si>
  <si>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</si>
  <si>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</si>
  <si>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</si>
  <si>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</si>
  <si>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</si>
  <si>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</si>
  <si>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</si>
  <si>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</si>
  <si>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</si>
  <si>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</si>
  <si>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</si>
  <si>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</si>
  <si>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</si>
  <si>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</si>
  <si>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</si>
  <si>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</si>
  <si>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</si>
  <si>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</si>
  <si>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</si>
  <si>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</si>
  <si>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</si>
  <si>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</si>
  <si>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</si>
  <si>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</si>
  <si>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</si>
  <si>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</si>
  <si>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</si>
  <si>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</si>
  <si>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</si>
  <si>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</si>
  <si>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</si>
  <si>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</si>
  <si>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</si>
  <si>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</si>
  <si>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</si>
  <si>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</si>
  <si>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</si>
  <si>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</si>
  <si>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</si>
  <si>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</si>
  <si>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</si>
  <si>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</si>
  <si>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</si>
  <si>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</si>
  <si>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</si>
  <si>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</si>
  <si>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</si>
  <si>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</si>
  <si>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</si>
  <si>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</si>
  <si>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</si>
  <si>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</si>
  <si>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</si>
  <si>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</si>
  <si>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</si>
  <si>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</si>
  <si>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</si>
  <si>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</si>
  <si>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</si>
  <si>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</si>
  <si>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</si>
  <si>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</si>
  <si>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</si>
  <si>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</si>
  <si>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</si>
  <si>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</si>
  <si>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</si>
  <si>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</si>
  <si>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</si>
  <si>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</si>
  <si>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</si>
  <si>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</si>
  <si>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</si>
  <si>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</si>
  <si>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</si>
  <si>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</si>
  <si>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</si>
  <si>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</si>
  <si>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</si>
  <si>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</si>
  <si>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</si>
  <si>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</si>
  <si>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</si>
  <si>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</si>
  <si>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</si>
  <si>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</si>
  <si>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</si>
  <si>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</si>
  <si>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</si>
  <si>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</si>
  <si>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</si>
  <si>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</si>
  <si>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</si>
  <si>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</si>
  <si>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</si>
  <si>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</si>
  <si>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</si>
  <si>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</si>
  <si>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</si>
  <si>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</si>
  <si>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</si>
  <si>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</si>
  <si>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</si>
  <si>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</si>
  <si>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</si>
  <si>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</si>
  <si>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</si>
  <si>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</si>
  <si>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</si>
  <si>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</si>
  <si>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</si>
  <si>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</si>
  <si>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</si>
  <si>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</si>
  <si>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</si>
  <si>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</si>
  <si>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</si>
  <si>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</si>
  <si>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</si>
  <si>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</si>
  <si>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</si>
  <si>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</si>
  <si>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</si>
  <si>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</si>
  <si>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</si>
  <si>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</si>
  <si>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</si>
  <si>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</si>
  <si>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</si>
  <si>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</si>
  <si>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</si>
  <si>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</si>
  <si>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</si>
  <si>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</si>
  <si>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</si>
  <si>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</si>
  <si>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</si>
  <si>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</si>
  <si>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</si>
  <si>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</si>
  <si>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</si>
  <si>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</si>
  <si>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</si>
  <si>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</si>
  <si>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</si>
  <si>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</si>
  <si>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</si>
  <si>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</si>
  <si>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</si>
  <si>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</si>
  <si>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</si>
  <si>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</si>
  <si>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</si>
  <si>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</si>
  <si>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</si>
  <si>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</si>
  <si>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</si>
  <si>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</si>
  <si>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</si>
  <si>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</si>
  <si>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</si>
  <si>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</si>
  <si>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</si>
  <si>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</si>
  <si>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</si>
  <si>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</si>
  <si>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</si>
  <si>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</si>
  <si>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</si>
  <si>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</si>
  <si>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</si>
  <si>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</si>
  <si>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</si>
  <si>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</si>
  <si>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</si>
  <si>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</si>
  <si>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</si>
  <si>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</si>
  <si>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</si>
  <si>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</si>
  <si>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</si>
  <si>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</si>
  <si>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</si>
  <si>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</si>
  <si>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</si>
  <si>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</si>
  <si>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</si>
  <si>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</si>
  <si>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</si>
  <si>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</si>
  <si>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</si>
  <si>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</si>
  <si>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</si>
  <si>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</si>
  <si>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</si>
  <si>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</si>
  <si>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</si>
  <si>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</si>
  <si>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</si>
  <si>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</si>
  <si>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</si>
  <si>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</si>
  <si>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</si>
  <si>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</si>
  <si>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</si>
  <si>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</si>
  <si>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</si>
  <si>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</si>
  <si>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</si>
  <si>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</si>
  <si>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</si>
  <si>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</si>
  <si>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</si>
  <si>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</si>
  <si>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</si>
  <si>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</si>
  <si>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</si>
  <si>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</si>
  <si>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</si>
  <si>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</si>
  <si>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</si>
  <si>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</si>
  <si>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</si>
  <si>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</si>
  <si>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</si>
  <si>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</si>
  <si>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</si>
  <si>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</si>
  <si>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</si>
  <si>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</si>
  <si>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</si>
  <si>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</si>
  <si>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</si>
  <si>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</si>
  <si>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</si>
  <si>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</si>
  <si>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</si>
  <si>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</si>
  <si>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</si>
  <si>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</si>
  <si>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</si>
  <si>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</si>
  <si>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</si>
  <si>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</si>
  <si>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</si>
  <si>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</si>
  <si>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</si>
  <si>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</si>
  <si>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</si>
  <si>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</si>
  <si>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</si>
  <si>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</si>
  <si>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</si>
  <si>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</si>
  <si>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</si>
  <si>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</si>
  <si>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</si>
  <si>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</si>
  <si>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</si>
  <si>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</si>
  <si>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</si>
  <si>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</si>
  <si>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</si>
  <si>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</si>
  <si>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</si>
  <si>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</si>
  <si>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</si>
  <si>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</si>
  <si>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</si>
  <si>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</si>
  <si>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</si>
  <si>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</si>
  <si>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</si>
  <si>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</si>
  <si>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</si>
  <si>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</si>
  <si>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</si>
  <si>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</si>
  <si>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</si>
  <si>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</si>
  <si>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</si>
  <si>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</si>
  <si>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</si>
  <si>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</si>
  <si>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</si>
  <si>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</si>
  <si>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</si>
  <si>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</si>
  <si>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</si>
  <si>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</si>
  <si>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</si>
  <si>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</si>
  <si>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</si>
  <si>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</si>
  <si>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</si>
  <si>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</si>
  <si>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</si>
  <si>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</si>
  <si>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</si>
  <si>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</si>
  <si>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</si>
  <si>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</si>
  <si>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</si>
  <si>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</si>
  <si>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</si>
  <si>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</si>
  <si>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</si>
  <si>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</si>
  <si>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</si>
  <si>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</si>
  <si>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</si>
  <si>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</si>
  <si>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</si>
  <si>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</si>
  <si>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</si>
  <si>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</si>
  <si>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</si>
  <si>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</si>
  <si>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</si>
  <si>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</si>
  <si>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</si>
  <si>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</si>
  <si>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</si>
  <si>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</si>
  <si>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</si>
  <si>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</si>
  <si>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</si>
  <si>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</si>
  <si>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</si>
  <si>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</si>
  <si>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</si>
  <si>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</si>
  <si>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</si>
  <si>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</si>
  <si>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</si>
  <si>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</si>
  <si>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</si>
  <si>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</si>
  <si>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</si>
  <si>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</si>
  <si>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</si>
  <si>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</si>
  <si>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</si>
  <si>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</si>
  <si>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</si>
  <si>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</si>
  <si>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</si>
  <si>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</si>
  <si>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</si>
  <si>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</si>
  <si>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</si>
  <si>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</si>
  <si>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</si>
  <si>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</si>
  <si>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</si>
  <si>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</si>
  <si>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</si>
  <si>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</si>
  <si>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</si>
  <si>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</si>
  <si>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</si>
  <si>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</si>
  <si>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</si>
  <si>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</si>
  <si>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</si>
  <si>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</si>
  <si>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</si>
  <si>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</si>
  <si>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</si>
  <si>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</si>
  <si>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</si>
  <si>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</si>
  <si>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</si>
  <si>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</si>
  <si>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</si>
  <si>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</si>
  <si>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</si>
  <si>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</si>
  <si>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</si>
  <si>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</si>
  <si>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</si>
  <si>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</si>
  <si>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</si>
  <si>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</si>
  <si>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</si>
  <si>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</si>
  <si>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</si>
  <si>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</si>
  <si>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</si>
  <si>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</si>
  <si>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</si>
  <si>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</si>
  <si>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</si>
  <si>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</si>
  <si>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</si>
  <si>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</si>
  <si>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</si>
  <si>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</si>
  <si>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</si>
  <si>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</si>
  <si>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</si>
  <si>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</si>
  <si>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</si>
  <si>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</si>
  <si>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</si>
  <si>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</si>
  <si>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</si>
  <si>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</si>
  <si>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</si>
  <si>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</si>
  <si>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</si>
  <si>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</si>
  <si>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</si>
  <si>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</si>
  <si>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</si>
  <si>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</si>
  <si>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</si>
  <si>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</si>
  <si>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</si>
  <si>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</si>
  <si>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</si>
  <si>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</si>
  <si>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</si>
  <si>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</si>
  <si>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</si>
  <si>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</si>
  <si>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</si>
  <si>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</si>
  <si>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</si>
  <si>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</si>
  <si>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</si>
  <si>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</si>
  <si>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</si>
  <si>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</si>
  <si>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</si>
  <si>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</si>
  <si>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</si>
  <si>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</si>
  <si>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</si>
  <si>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</si>
  <si>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</si>
  <si>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</si>
  <si>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</si>
  <si>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</si>
  <si>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</si>
  <si>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</si>
  <si>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</si>
  <si>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</si>
  <si>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</si>
  <si>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</si>
  <si>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</si>
  <si>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</si>
  <si>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</si>
  <si>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</si>
  <si>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</si>
  <si>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</si>
  <si>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</si>
  <si>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</si>
  <si>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</si>
  <si>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</si>
  <si>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</si>
  <si>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</si>
  <si>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</si>
  <si>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</si>
  <si>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</si>
  <si>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</si>
  <si>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</si>
  <si>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</si>
  <si>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</si>
  <si>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</si>
  <si>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</si>
  <si>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</si>
  <si>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</si>
  <si>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</si>
  <si>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</si>
  <si>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</si>
  <si>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</si>
  <si>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</si>
  <si>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</si>
  <si>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</si>
  <si>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</si>
  <si>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</si>
  <si>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</si>
  <si>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</si>
  <si>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</si>
  <si>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</si>
  <si>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</si>
  <si>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</si>
  <si>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</si>
  <si>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</si>
  <si>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</si>
  <si>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</si>
  <si>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</si>
  <si>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</si>
  <si>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</si>
  <si>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</si>
  <si>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</si>
  <si>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</si>
  <si>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</si>
  <si>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</si>
  <si>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</si>
  <si>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</si>
  <si>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</si>
  <si>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</si>
  <si>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</si>
  <si>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</si>
  <si>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</si>
  <si>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</si>
  <si>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</si>
  <si>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</si>
  <si>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</si>
  <si>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</si>
  <si>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</si>
  <si>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</si>
  <si>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</si>
  <si>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</si>
  <si>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</si>
  <si>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</si>
  <si>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</si>
  <si>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</si>
  <si>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</si>
  <si>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</si>
  <si>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</si>
  <si>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</si>
  <si>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</si>
  <si>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</si>
  <si>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</si>
  <si>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</si>
  <si>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</si>
  <si>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</si>
  <si>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</si>
  <si>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</si>
  <si>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</si>
  <si>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</si>
  <si>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</si>
  <si>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</si>
  <si>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</si>
  <si>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</si>
  <si>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</si>
  <si>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</si>
  <si>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</si>
  <si>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</si>
  <si>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</si>
  <si>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</si>
  <si>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</si>
  <si>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</si>
  <si>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</si>
  <si>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</si>
  <si>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</si>
  <si>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</si>
  <si>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</si>
  <si>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</si>
  <si>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</si>
  <si>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</si>
  <si>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</si>
  <si>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</si>
  <si>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</si>
  <si>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</si>
  <si>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</si>
  <si>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</si>
  <si>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</si>
  <si>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</si>
  <si>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</si>
  <si>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</si>
  <si>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</si>
  <si>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</si>
  <si>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</si>
  <si>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</si>
  <si>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</si>
  <si>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</si>
  <si>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</si>
  <si>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</si>
  <si>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</si>
  <si>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</si>
  <si>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</si>
  <si>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</si>
  <si>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</si>
  <si>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</si>
  <si>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</si>
  <si>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</si>
  <si>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</si>
  <si>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</si>
  <si>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</si>
  <si>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</si>
  <si>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</si>
  <si>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</si>
  <si>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</si>
  <si>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</si>
  <si>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</si>
  <si>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</si>
  <si>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</si>
  <si>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</si>
  <si>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</si>
  <si>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</si>
  <si>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</si>
  <si>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</si>
  <si>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</si>
  <si>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</si>
  <si>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</si>
  <si>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</si>
  <si>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</si>
  <si>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</si>
  <si>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</si>
  <si>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</si>
  <si>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</si>
  <si>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</si>
  <si>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</si>
  <si>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</si>
  <si>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</si>
  <si>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</si>
  <si>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</si>
  <si>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</si>
  <si>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</si>
  <si>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</si>
  <si>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</si>
  <si>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</si>
  <si>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</si>
  <si>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</si>
  <si>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</si>
  <si>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</si>
  <si>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</si>
  <si>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</si>
  <si>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</si>
  <si>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</si>
  <si>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</si>
  <si>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</si>
  <si>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</si>
  <si>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</si>
  <si>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</si>
  <si>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</si>
  <si>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</si>
  <si>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</si>
  <si>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</si>
  <si>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</si>
  <si>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</si>
  <si>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</si>
  <si>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</si>
  <si>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</si>
  <si>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</si>
  <si>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</si>
  <si>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</si>
  <si>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</si>
  <si>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</si>
  <si>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</si>
  <si>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</si>
  <si>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</si>
  <si>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</si>
  <si>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</si>
  <si>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</si>
  <si>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</si>
  <si>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</si>
  <si>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</si>
  <si>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</si>
  <si>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</si>
  <si>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</si>
  <si>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</si>
  <si>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</si>
  <si>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</si>
  <si>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</si>
  <si>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</si>
  <si>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</si>
  <si>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</si>
  <si>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</si>
  <si>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</si>
  <si>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</si>
  <si>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</si>
  <si>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</si>
  <si>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</si>
  <si>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</si>
  <si>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</si>
  <si>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</si>
  <si>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</si>
  <si>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</si>
  <si>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</si>
  <si>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</si>
  <si>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</si>
  <si>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</si>
  <si>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</si>
  <si>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</si>
  <si>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</si>
  <si>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</si>
  <si>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</si>
  <si>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</si>
  <si>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</si>
  <si>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</si>
  <si>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</si>
  <si>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</si>
  <si>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</si>
  <si>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</si>
  <si>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</si>
  <si>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</si>
  <si>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</si>
  <si>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</si>
  <si>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</si>
  <si>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</si>
  <si>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</si>
  <si>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</si>
  <si>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</si>
  <si>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</si>
  <si>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</si>
  <si>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</si>
  <si>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</si>
  <si>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</si>
  <si>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</si>
  <si>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</si>
  <si>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</si>
  <si>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</si>
  <si>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</si>
  <si>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</si>
  <si>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</si>
  <si>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</si>
  <si>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</si>
  <si>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</si>
  <si>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</si>
  <si>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</si>
  <si>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</si>
  <si>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</si>
  <si>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</si>
  <si>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</si>
  <si>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</si>
  <si>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</si>
  <si>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</si>
  <si>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</si>
  <si>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</si>
  <si>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</si>
  <si>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</si>
  <si>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</si>
  <si>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</si>
  <si>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</si>
  <si>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</si>
  <si>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</si>
  <si>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</si>
  <si>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</si>
  <si>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</si>
  <si>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</si>
  <si>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</si>
  <si>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</si>
  <si>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</si>
  <si>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</si>
  <si>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</si>
  <si>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</si>
  <si>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</si>
  <si>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</si>
  <si>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</si>
  <si>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</si>
  <si>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</si>
  <si>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</si>
  <si>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</si>
  <si>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</si>
  <si>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</si>
  <si>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</si>
  <si>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</si>
  <si>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</si>
  <si>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</si>
  <si>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</si>
  <si>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</si>
  <si>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</si>
  <si>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</si>
  <si>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</si>
  <si>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</si>
  <si>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</si>
  <si>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</si>
  <si>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</si>
  <si>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</si>
  <si>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</si>
  <si>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</si>
  <si>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</si>
  <si>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</si>
  <si>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</si>
  <si>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</si>
  <si>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</si>
  <si>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</si>
  <si>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</si>
  <si>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</si>
  <si>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</si>
  <si>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</si>
  <si>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</si>
  <si>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</si>
  <si>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</si>
  <si>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</si>
  <si>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</si>
  <si>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</si>
  <si>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</si>
  <si>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</si>
  <si>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</si>
  <si>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</si>
  <si>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</si>
  <si>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</si>
  <si>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</si>
  <si>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</si>
  <si>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</si>
  <si>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</si>
  <si>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</si>
  <si>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</si>
  <si>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</si>
  <si>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</si>
  <si>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</si>
  <si>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</si>
  <si>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</si>
  <si>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</si>
  <si>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</si>
  <si>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</si>
  <si>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</si>
  <si>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</si>
  <si>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</si>
  <si>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</si>
  <si>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</si>
  <si>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</si>
  <si>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</si>
  <si>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</si>
  <si>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</si>
  <si>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</si>
  <si>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</si>
  <si>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</si>
  <si>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</si>
  <si>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</si>
  <si>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</si>
  <si>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</si>
  <si>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</si>
  <si>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</si>
  <si>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</si>
  <si>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</si>
  <si>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</si>
  <si>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</si>
  <si>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</si>
  <si>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</si>
  <si>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</si>
  <si>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</si>
  <si>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</si>
  <si>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</si>
  <si>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</si>
  <si>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</si>
  <si>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</si>
  <si>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</si>
  <si>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</si>
  <si>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</si>
  <si>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</si>
  <si>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</si>
  <si>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</si>
  <si>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</si>
  <si>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</si>
  <si>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</si>
  <si>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</si>
  <si>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</si>
  <si>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</si>
  <si>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</si>
  <si>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</si>
  <si>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</si>
  <si>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</si>
  <si>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</si>
  <si>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</si>
  <si>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</si>
  <si>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</si>
  <si>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</si>
  <si>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</si>
  <si>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</si>
  <si>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</si>
  <si>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</si>
  <si>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</si>
  <si>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</si>
  <si>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</si>
  <si>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</si>
  <si>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</si>
  <si>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</si>
  <si>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</si>
  <si>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</si>
  <si>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</si>
  <si>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</si>
  <si>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</si>
  <si>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</si>
  <si>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</si>
  <si>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</si>
  <si>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</si>
  <si>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</si>
  <si>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</si>
  <si>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</si>
  <si>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</si>
  <si>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</si>
  <si>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</si>
  <si>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</si>
  <si>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</si>
  <si>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</si>
  <si>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</si>
  <si>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</si>
  <si>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</si>
  <si>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</si>
  <si>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</si>
  <si>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</si>
  <si>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</si>
  <si>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</si>
  <si>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</si>
  <si>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</si>
  <si>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</si>
  <si>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</si>
  <si>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</si>
  <si>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</si>
  <si>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</si>
  <si>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</si>
  <si>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</si>
  <si>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</si>
  <si>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</si>
  <si>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</si>
  <si>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</si>
  <si>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</si>
  <si>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</si>
  <si>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</si>
  <si>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</si>
  <si>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</si>
  <si>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</si>
  <si>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</si>
  <si>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</si>
  <si>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</si>
  <si>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</si>
  <si>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</si>
  <si>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</si>
  <si>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</si>
  <si>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</si>
  <si>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</si>
  <si>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</si>
  <si>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</si>
  <si>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</si>
  <si>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</si>
  <si>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</si>
  <si>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</si>
  <si>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</si>
  <si>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</si>
  <si>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</si>
  <si>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</si>
  <si>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</si>
  <si>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</si>
  <si>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</si>
  <si>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</si>
  <si>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</si>
  <si>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</si>
  <si>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</si>
  <si>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</si>
  <si>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</si>
  <si>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</si>
  <si>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</si>
  <si>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</si>
  <si>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</si>
  <si>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</si>
  <si>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</si>
  <si>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</si>
  <si>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</si>
  <si>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</si>
  <si>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</si>
  <si>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</si>
  <si>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</si>
  <si>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</si>
  <si>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</si>
  <si>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</si>
  <si>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</si>
  <si>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</si>
  <si>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</si>
  <si>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</si>
  <si>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</si>
  <si>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</si>
  <si>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</si>
  <si>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</si>
  <si>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</si>
  <si>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</si>
  <si>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</si>
  <si>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</si>
  <si>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</si>
  <si>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</si>
  <si>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</si>
  <si>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</si>
  <si>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</si>
  <si>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</si>
  <si>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</si>
  <si>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</si>
  <si>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</si>
  <si>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</si>
  <si>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</si>
  <si>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</si>
  <si>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</si>
  <si>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</si>
  <si>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</si>
  <si>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</si>
  <si>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</si>
  <si>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</si>
  <si>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</si>
  <si>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</si>
  <si>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</si>
  <si>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</si>
  <si>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</si>
  <si>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</si>
  <si>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</si>
  <si>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</si>
  <si>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</si>
  <si>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</si>
  <si>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</si>
  <si>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</si>
  <si>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</si>
  <si>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</si>
  <si>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</si>
  <si>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</si>
  <si>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</si>
  <si>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</si>
  <si>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</si>
  <si>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</si>
  <si>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</si>
  <si>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</si>
  <si>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</si>
  <si>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</si>
  <si>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</si>
  <si>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</si>
  <si>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</si>
  <si>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</si>
  <si>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</si>
  <si>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</si>
  <si>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</si>
  <si>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</si>
  <si>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</si>
  <si>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</si>
  <si>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</si>
  <si>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</si>
  <si>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</si>
  <si>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</si>
  <si>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</si>
  <si>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</si>
  <si>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</si>
  <si>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</si>
  <si>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</si>
  <si>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</si>
  <si>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</si>
  <si>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</si>
  <si>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</si>
  <si>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</si>
  <si>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</si>
  <si>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</si>
  <si>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</si>
  <si>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</si>
  <si>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</si>
  <si>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</si>
  <si>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</si>
  <si>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</si>
  <si>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</si>
  <si>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</si>
  <si>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</si>
  <si>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</si>
  <si>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</si>
  <si>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</si>
  <si>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</si>
  <si>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</si>
  <si>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</si>
  <si>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</si>
  <si>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</si>
  <si>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</si>
  <si>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</si>
  <si>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</si>
  <si>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</si>
  <si>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</si>
  <si>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</si>
  <si>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</si>
  <si>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</si>
  <si>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</si>
  <si>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</si>
  <si>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</si>
  <si>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</si>
  <si>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</si>
  <si>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</si>
  <si>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</si>
  <si>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</si>
  <si>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</si>
  <si>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</si>
  <si>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</si>
  <si>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</si>
  <si>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</si>
  <si>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</si>
  <si>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</si>
  <si>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</si>
  <si>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</si>
  <si>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</si>
  <si>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</si>
  <si>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</si>
  <si>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</si>
  <si>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</si>
  <si>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</si>
  <si>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</si>
  <si>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</si>
  <si>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</si>
  <si>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</si>
  <si>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</si>
  <si>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</si>
  <si>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</si>
  <si>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</si>
  <si>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</si>
  <si>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</si>
  <si>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</si>
  <si>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</si>
  <si>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</si>
  <si>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</si>
  <si>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</si>
  <si>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</si>
  <si>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</si>
  <si>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</si>
  <si>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</si>
  <si>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</si>
  <si>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</si>
  <si>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</si>
  <si>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</si>
  <si>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</si>
  <si>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</si>
  <si>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</si>
  <si>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</si>
  <si>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</si>
  <si>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</si>
  <si>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</si>
  <si>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</si>
  <si>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</si>
  <si>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</si>
  <si>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</si>
  <si>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</si>
  <si>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</si>
  <si>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</si>
  <si>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</si>
  <si>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</si>
  <si>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</si>
  <si>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</si>
  <si>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</si>
  <si>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</si>
  <si>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</si>
  <si>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</si>
  <si>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</si>
  <si>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</si>
  <si>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</si>
  <si>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</si>
  <si>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</si>
  <si>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</si>
  <si>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</si>
  <si>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</si>
  <si>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</si>
  <si>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</si>
  <si>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</si>
  <si>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</si>
  <si>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</si>
  <si>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</si>
  <si>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</si>
  <si>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</si>
  <si>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</si>
  <si>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</si>
  <si>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</si>
  <si>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</si>
  <si>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</si>
  <si>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</si>
  <si>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</si>
  <si>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</si>
  <si>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</si>
  <si>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</si>
  <si>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</si>
  <si>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</si>
  <si>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</si>
  <si>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</si>
  <si>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</si>
  <si>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</si>
  <si>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</si>
  <si>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</si>
  <si>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</si>
  <si>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</si>
  <si>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</si>
  <si>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</si>
  <si>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</si>
  <si>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</si>
  <si>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</si>
  <si>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</si>
  <si>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</si>
  <si>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</si>
  <si>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</si>
  <si>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</si>
  <si>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</si>
  <si>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</si>
  <si>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</si>
  <si>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</si>
  <si>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</si>
  <si>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</si>
  <si>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</si>
  <si>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</si>
  <si>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</si>
  <si>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</si>
  <si>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</si>
  <si>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</si>
  <si>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</si>
  <si>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</si>
  <si>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</si>
  <si>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</si>
  <si>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</si>
  <si>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</si>
  <si>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</si>
  <si>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</si>
  <si>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</si>
  <si>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</si>
  <si>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</si>
  <si>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</si>
  <si>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</si>
  <si>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</si>
  <si>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</si>
  <si>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</si>
  <si>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</si>
  <si>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</si>
  <si>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</si>
  <si>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</si>
  <si>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</si>
  <si>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</si>
  <si>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</si>
  <si>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</si>
  <si>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</si>
  <si>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</si>
  <si>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</si>
  <si>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</si>
  <si>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</si>
  <si>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</si>
  <si>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</si>
  <si>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</si>
  <si>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</si>
  <si>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</si>
  <si>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</si>
  <si>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</si>
  <si>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</si>
  <si>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</si>
  <si>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</si>
  <si>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</si>
  <si>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</si>
  <si>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</si>
  <si>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</si>
  <si>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</si>
  <si>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</si>
  <si>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</si>
  <si>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</si>
  <si>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</si>
  <si>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</si>
  <si>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</si>
  <si>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</si>
  <si>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</si>
  <si>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</si>
  <si>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</si>
  <si>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</si>
  <si>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</si>
  <si>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</si>
  <si>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</si>
  <si>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</si>
  <si>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</si>
  <si>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</si>
  <si>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</si>
  <si>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</si>
  <si>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</si>
  <si>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</si>
  <si>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</si>
  <si>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</si>
  <si>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</si>
  <si>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</si>
  <si>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</si>
  <si>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</si>
  <si>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</si>
  <si>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</si>
  <si>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</si>
  <si>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</si>
  <si>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</si>
  <si>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</si>
  <si>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</si>
  <si>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</si>
  <si>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</si>
  <si>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</si>
  <si>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</si>
  <si>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</si>
  <si>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</si>
  <si>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</si>
  <si>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</si>
  <si>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</si>
  <si>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</si>
  <si>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</si>
  <si>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</si>
  <si>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</si>
  <si>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</si>
  <si>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</si>
  <si>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</si>
  <si>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</si>
  <si>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</si>
  <si>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</si>
  <si>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</si>
  <si>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</si>
  <si>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</si>
  <si>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</si>
  <si>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</si>
  <si>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</si>
  <si>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</si>
  <si>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</si>
  <si>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</si>
  <si>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</si>
  <si>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</si>
  <si>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</si>
  <si>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</si>
  <si>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</si>
  <si>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</si>
  <si>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</si>
  <si>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</si>
  <si>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</si>
  <si>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</si>
  <si>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</si>
  <si>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</si>
  <si>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</si>
  <si>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</si>
  <si>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</si>
  <si>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</si>
  <si>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</si>
  <si>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</si>
  <si>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</si>
  <si>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</si>
  <si>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</si>
  <si>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</si>
  <si>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</si>
  <si>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</si>
  <si>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</si>
  <si>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</si>
  <si>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</si>
  <si>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</si>
  <si>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</si>
  <si>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</si>
  <si>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</si>
  <si>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</si>
  <si>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</si>
  <si>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</si>
  <si>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</si>
  <si>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</si>
  <si>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</si>
  <si>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</si>
  <si>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</si>
  <si>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</si>
  <si>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</si>
  <si>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</si>
  <si>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</si>
  <si>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</si>
  <si>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</si>
  <si>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</si>
  <si>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</si>
  <si>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</si>
  <si>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</si>
  <si>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</si>
  <si>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</si>
  <si>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</si>
  <si>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</si>
  <si>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</si>
  <si>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</si>
  <si>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</si>
  <si>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</si>
  <si>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</si>
  <si>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</si>
  <si>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</si>
  <si>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</si>
  <si>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</si>
  <si>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</si>
  <si>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</si>
  <si>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</si>
  <si>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</si>
  <si>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</si>
  <si>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</si>
  <si>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</si>
  <si>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</si>
  <si>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</si>
  <si>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</si>
  <si>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</si>
  <si>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</si>
  <si>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</si>
  <si>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</si>
  <si>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</si>
  <si>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</si>
  <si>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</si>
  <si>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</si>
  <si>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</si>
  <si>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</si>
  <si>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</si>
  <si>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</si>
  <si>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</si>
  <si>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</si>
  <si>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</si>
  <si>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</si>
  <si>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</si>
  <si>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</si>
  <si>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</si>
  <si>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</si>
  <si>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</si>
  <si>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</si>
  <si>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</si>
  <si>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</si>
  <si>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</si>
  <si>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</si>
  <si>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</si>
  <si>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</si>
  <si>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</si>
  <si>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</si>
  <si>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</si>
  <si>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</si>
  <si>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</si>
  <si>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</si>
  <si>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</si>
  <si>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</si>
  <si>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</si>
  <si>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</si>
  <si>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</si>
  <si>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</si>
  <si>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</si>
  <si>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</si>
  <si>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</si>
  <si>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</si>
  <si>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</si>
  <si>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</si>
  <si>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</si>
  <si>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</si>
  <si>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</si>
  <si>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</si>
  <si>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</si>
  <si>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</si>
  <si>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</si>
  <si>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</si>
  <si>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</si>
  <si>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</si>
  <si>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</si>
  <si>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</si>
  <si>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</si>
  <si>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</si>
  <si>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</si>
  <si>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</si>
  <si>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</si>
  <si>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</si>
  <si>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</si>
  <si>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</si>
  <si>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</si>
  <si>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</si>
  <si>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</si>
  <si>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</si>
  <si>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</si>
  <si>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</si>
  <si>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</si>
  <si>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</si>
  <si>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</si>
  <si>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</si>
  <si>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</si>
  <si>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</si>
  <si>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</si>
  <si>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</si>
  <si>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</si>
  <si>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</si>
  <si>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</si>
  <si>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</si>
  <si>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</si>
  <si>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</si>
  <si>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</si>
  <si>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</si>
  <si>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</si>
  <si>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</si>
  <si>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</si>
  <si>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</si>
  <si>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</si>
  <si>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</si>
  <si>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</si>
  <si>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</si>
  <si>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</si>
  <si>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</si>
  <si>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</si>
  <si>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</si>
  <si>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</si>
  <si>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</si>
  <si>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</si>
  <si>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</si>
  <si>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</si>
  <si>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</si>
  <si>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</si>
  <si>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</si>
  <si>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</si>
  <si>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</si>
  <si>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</si>
  <si>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</si>
  <si>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</si>
  <si>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</si>
  <si>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</si>
  <si>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</si>
  <si>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</si>
  <si>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</si>
  <si>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</si>
  <si>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</si>
  <si>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</si>
  <si>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</si>
  <si>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</si>
  <si>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</si>
  <si>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</si>
  <si>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</si>
  <si>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</si>
  <si>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</si>
  <si>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</si>
  <si>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</si>
  <si>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</si>
  <si>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</si>
  <si>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</si>
  <si>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</si>
  <si>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</si>
  <si>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</si>
  <si>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</si>
  <si>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</si>
  <si>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</si>
  <si>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</si>
  <si>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</si>
  <si>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</si>
  <si>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</si>
  <si>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</si>
  <si>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</si>
  <si>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</si>
  <si>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</si>
  <si>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</si>
  <si>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</si>
  <si>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</si>
  <si>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</si>
  <si>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</si>
  <si>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</si>
  <si>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</si>
  <si>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</si>
  <si>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</si>
  <si>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</si>
  <si>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</si>
  <si>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</si>
  <si>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</si>
  <si>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</si>
  <si>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</si>
  <si>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</si>
  <si>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</si>
  <si>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</si>
  <si>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</si>
  <si>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</si>
  <si>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</si>
  <si>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</si>
  <si>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</si>
  <si>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</si>
  <si>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</si>
  <si>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</si>
  <si>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</si>
  <si>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</si>
  <si>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</si>
  <si>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</si>
  <si>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</si>
  <si>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</si>
  <si>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</si>
  <si>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</si>
  <si>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</si>
  <si>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</si>
  <si>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</si>
  <si>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</si>
  <si>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</si>
  <si>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</si>
  <si>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</si>
  <si>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</si>
  <si>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</si>
  <si>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</si>
  <si>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</si>
  <si>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</si>
  <si>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</si>
  <si>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</si>
  <si>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</si>
  <si>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</si>
  <si>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</si>
  <si>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</si>
  <si>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</si>
  <si>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</si>
  <si>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</si>
  <si>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</si>
  <si>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</si>
  <si>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</si>
  <si>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</si>
  <si>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</si>
  <si>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</si>
  <si>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</si>
  <si>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</si>
  <si>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</si>
  <si>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</si>
  <si>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</si>
  <si>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</si>
  <si>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</si>
  <si>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</si>
  <si>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</si>
  <si>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</si>
  <si>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</si>
  <si>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</si>
  <si>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</si>
  <si>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</si>
  <si>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</si>
  <si>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</si>
  <si>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</si>
  <si>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</si>
  <si>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</si>
  <si>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</si>
  <si>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</si>
  <si>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</si>
  <si>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</si>
  <si>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</si>
  <si>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</si>
  <si>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</si>
  <si>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</si>
  <si>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</si>
  <si>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</si>
  <si>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</si>
  <si>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</si>
  <si>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</si>
  <si>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</si>
  <si>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</si>
  <si>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</si>
  <si>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</si>
  <si>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</si>
  <si>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</si>
  <si>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</si>
  <si>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</si>
  <si>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</si>
  <si>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</si>
  <si>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</si>
  <si>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</si>
  <si>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</si>
  <si>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</si>
  <si>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</si>
  <si>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</si>
  <si>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</si>
  <si>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</si>
  <si>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</si>
  <si>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</si>
  <si>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</si>
  <si>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</si>
  <si>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</si>
  <si>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</si>
  <si>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</si>
  <si>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</si>
  <si>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</si>
  <si>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</si>
  <si>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</si>
  <si>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</si>
  <si>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</si>
  <si>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</si>
  <si>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</si>
  <si>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</si>
  <si>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</si>
  <si>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</si>
  <si>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</si>
  <si>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</si>
  <si>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</si>
  <si>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</si>
  <si>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</si>
  <si>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</si>
  <si>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</si>
  <si>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</si>
  <si>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</si>
  <si>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</si>
  <si>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</si>
  <si>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</si>
  <si>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</si>
  <si>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</si>
  <si>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</si>
  <si>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</si>
  <si>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</si>
  <si>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</si>
  <si>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</si>
  <si>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</si>
  <si>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</si>
  <si>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</si>
  <si>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</si>
  <si>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</si>
  <si>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</si>
  <si>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</si>
  <si>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</si>
  <si>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</si>
  <si>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</si>
  <si>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</si>
  <si>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</si>
  <si>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</si>
  <si>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</si>
  <si>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</si>
  <si>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</si>
  <si>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</si>
  <si>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</si>
  <si>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</si>
  <si>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</si>
  <si>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</si>
  <si>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</si>
  <si>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</si>
  <si>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</si>
  <si>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</si>
  <si>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</si>
  <si>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</si>
  <si>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</si>
  <si>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</si>
  <si>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</si>
  <si>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</si>
  <si>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</si>
  <si>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</si>
  <si>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</si>
  <si>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</si>
  <si>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</si>
  <si>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</si>
  <si>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</si>
  <si>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</si>
  <si>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</si>
  <si>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</si>
  <si>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</si>
  <si>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</si>
  <si>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</si>
  <si>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</si>
  <si>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</si>
  <si>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</si>
  <si>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</si>
  <si>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</si>
  <si>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</si>
  <si>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</si>
  <si>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</si>
  <si>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</si>
  <si>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</si>
  <si>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</si>
  <si>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</si>
  <si>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</si>
  <si>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</si>
  <si>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</si>
  <si>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</si>
  <si>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</si>
  <si>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</si>
  <si>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</si>
  <si>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</si>
  <si>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</si>
  <si>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</si>
  <si>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</si>
  <si>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</si>
  <si>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</si>
  <si>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</si>
  <si>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</si>
  <si>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</si>
  <si>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</si>
  <si>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</si>
  <si>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</si>
  <si>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</si>
  <si>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</si>
  <si>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</si>
  <si>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</si>
  <si>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</si>
  <si>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</si>
  <si>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</si>
  <si>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</si>
  <si>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</si>
  <si>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</si>
  <si>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</si>
  <si>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</si>
  <si>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</si>
  <si>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</si>
  <si>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</si>
  <si>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</si>
  <si>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</si>
  <si>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</si>
  <si>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</si>
  <si>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</si>
  <si>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</si>
  <si>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</si>
  <si>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</si>
  <si>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</si>
  <si>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</si>
  <si>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</si>
  <si>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</si>
  <si>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</si>
  <si>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</si>
  <si>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</si>
  <si>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</si>
  <si>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</si>
  <si>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</si>
  <si>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</si>
  <si>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</si>
  <si>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</si>
  <si>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</si>
  <si>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</si>
  <si>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</si>
  <si>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</si>
  <si>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</si>
  <si>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</si>
  <si>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</si>
  <si>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</si>
  <si>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</si>
  <si>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</si>
  <si>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</si>
  <si>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</si>
  <si>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</si>
  <si>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</si>
  <si>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</si>
  <si>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</si>
  <si>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</si>
  <si>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</si>
  <si>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</si>
  <si>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</si>
  <si>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</si>
  <si>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</si>
  <si>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</si>
  <si>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</si>
  <si>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</si>
  <si>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</si>
  <si>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</si>
  <si>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</si>
  <si>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</si>
  <si>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</si>
  <si>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</si>
  <si>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</si>
  <si>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</si>
  <si>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</si>
  <si>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</si>
  <si>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</si>
  <si>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</si>
  <si>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</si>
  <si>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</si>
  <si>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</si>
  <si>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</si>
  <si>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</si>
  <si>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</si>
  <si>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</si>
  <si>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</si>
  <si>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</si>
  <si>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</si>
  <si>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</si>
  <si>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</si>
  <si>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</si>
  <si>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</si>
  <si>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</si>
  <si>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</si>
  <si>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</si>
  <si>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</si>
  <si>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</si>
  <si>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</si>
  <si>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</si>
  <si>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</si>
  <si>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</si>
  <si>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</si>
  <si>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</si>
  <si>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</si>
  <si>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</si>
  <si>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</si>
  <si>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</si>
  <si>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</si>
  <si>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</si>
  <si>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</si>
  <si>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</si>
  <si>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</si>
  <si>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</si>
  <si>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</si>
  <si>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</si>
  <si>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</si>
  <si>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</si>
  <si>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</si>
  <si>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</si>
  <si>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</si>
  <si>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</si>
  <si>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</si>
  <si>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</si>
  <si>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</si>
  <si>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</si>
  <si>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</si>
  <si>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</si>
  <si>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</si>
  <si>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</si>
  <si>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</si>
  <si>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</si>
  <si>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</si>
  <si>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</si>
  <si>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</si>
  <si>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</si>
  <si>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</si>
  <si>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</si>
  <si>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</si>
  <si>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</si>
  <si>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</si>
  <si>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</si>
  <si>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</si>
  <si>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</si>
  <si>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</si>
  <si>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</si>
  <si>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</si>
  <si>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</si>
  <si>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</si>
  <si>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</si>
  <si>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</si>
  <si>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</si>
  <si>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</si>
  <si>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</si>
  <si>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</si>
  <si>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</si>
  <si>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</si>
  <si>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</si>
  <si>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</si>
  <si>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</si>
  <si>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</si>
  <si>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</si>
  <si>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</si>
  <si>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</si>
  <si>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</si>
  <si>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</si>
  <si>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</si>
  <si>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</si>
  <si>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</si>
  <si>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</si>
  <si>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</si>
  <si>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</si>
  <si>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</si>
  <si>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</si>
  <si>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</si>
  <si>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</si>
  <si>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</si>
  <si>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</si>
  <si>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</si>
  <si>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</si>
  <si>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</si>
  <si>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</si>
  <si>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</si>
  <si>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</si>
  <si>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</si>
  <si>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</si>
  <si>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</si>
  <si>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</si>
  <si>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</si>
  <si>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</si>
  <si>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</si>
  <si>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</si>
  <si>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</si>
  <si>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</si>
  <si>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</si>
  <si>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</si>
  <si>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</si>
  <si>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</si>
  <si>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</si>
  <si>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</si>
  <si>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</si>
  <si>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</si>
  <si>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</si>
  <si>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</si>
  <si>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</si>
  <si>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</si>
  <si>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</si>
  <si>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</si>
  <si>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</si>
  <si>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</si>
  <si>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</si>
  <si>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</si>
  <si>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</si>
  <si>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</si>
  <si>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</si>
  <si>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</si>
  <si>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</si>
  <si>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</si>
  <si>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</si>
  <si>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</si>
  <si>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</si>
  <si>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</si>
  <si>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</si>
  <si>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</si>
  <si>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</si>
  <si>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</si>
  <si>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</si>
  <si>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</si>
  <si>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</si>
  <si>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</si>
  <si>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</si>
  <si>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</si>
  <si>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</si>
  <si>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</si>
  <si>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</si>
  <si>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</si>
  <si>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</si>
  <si>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</si>
  <si>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</si>
  <si>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</si>
  <si>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</si>
  <si>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</si>
  <si>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</si>
  <si>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</si>
  <si>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</si>
  <si>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</si>
  <si>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</si>
  <si>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</si>
  <si>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</si>
  <si>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</si>
  <si>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</si>
  <si>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</si>
  <si>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</si>
  <si>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</si>
  <si>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</si>
  <si>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</si>
  <si>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</si>
  <si>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</si>
  <si>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</si>
  <si>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</si>
  <si>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</si>
  <si>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</si>
  <si>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</si>
  <si>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</si>
  <si>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</si>
  <si>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</si>
  <si>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</si>
  <si>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</si>
  <si>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</si>
  <si>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</si>
  <si>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</si>
  <si>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</si>
  <si>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</si>
  <si>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</si>
  <si>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</si>
  <si>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</si>
  <si>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</si>
  <si>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</si>
  <si>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</si>
  <si>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</si>
  <si>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</si>
  <si>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</si>
  <si>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</si>
  <si>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</si>
  <si>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</si>
  <si>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</si>
  <si>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</si>
  <si>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</si>
  <si>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</si>
  <si>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</si>
  <si>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</si>
  <si>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</si>
  <si>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</si>
  <si>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</si>
  <si>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</si>
  <si>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</si>
  <si>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</si>
  <si>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</si>
  <si>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</si>
  <si>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</si>
  <si>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</si>
  <si>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</si>
  <si>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</si>
  <si>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</si>
  <si>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</si>
  <si>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</si>
  <si>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</si>
  <si>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</si>
  <si>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</si>
  <si>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</si>
  <si>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</si>
  <si>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</si>
  <si>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</si>
  <si>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</si>
  <si>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</si>
  <si>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</si>
  <si>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</si>
  <si>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</si>
  <si>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</si>
  <si>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</si>
  <si>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</si>
  <si>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</si>
  <si>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</si>
  <si>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</si>
  <si>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</si>
  <si>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</si>
  <si>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</si>
  <si>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</si>
  <si>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</si>
  <si>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</si>
  <si>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</si>
  <si>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</si>
  <si>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</si>
  <si>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</si>
  <si>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</si>
  <si>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</si>
  <si>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</si>
  <si>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</si>
  <si>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</si>
  <si>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</si>
  <si>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</si>
  <si>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</si>
  <si>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</si>
  <si>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</si>
  <si>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</si>
  <si>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</si>
  <si>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</si>
  <si>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</si>
  <si>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</si>
  <si>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</si>
  <si>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</si>
  <si>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</si>
  <si>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</si>
  <si>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</si>
  <si>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</si>
  <si>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</si>
  <si>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</si>
  <si>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</si>
  <si>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</si>
  <si>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</si>
  <si>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</si>
  <si>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</si>
  <si>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</si>
  <si>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</si>
  <si>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</si>
  <si>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</si>
  <si>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</si>
  <si>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</si>
  <si>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</si>
  <si>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</si>
  <si>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</si>
  <si>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</si>
  <si>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</si>
  <si>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</si>
  <si>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</si>
  <si>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</si>
  <si>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</si>
  <si>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</si>
  <si>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</si>
  <si>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</si>
  <si>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</si>
  <si>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</si>
  <si>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</si>
  <si>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</si>
  <si>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</si>
  <si>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</si>
  <si>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</si>
  <si>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</si>
  <si>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</si>
  <si>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</si>
  <si>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</si>
  <si>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</si>
  <si>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</si>
  <si>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</si>
  <si>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</si>
  <si>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</si>
  <si>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</si>
  <si>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</si>
  <si>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</si>
  <si>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</si>
  <si>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</si>
  <si>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</si>
  <si>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</si>
  <si>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</si>
  <si>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</si>
  <si>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</si>
  <si>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</si>
  <si>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</si>
  <si>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</si>
  <si>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</si>
  <si>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</si>
  <si>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</si>
  <si>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</si>
  <si>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</si>
  <si>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</si>
  <si>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</si>
  <si>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</si>
  <si>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</si>
  <si>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</si>
  <si>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</si>
  <si>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</si>
  <si>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</si>
  <si>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</si>
  <si>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</si>
  <si>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</si>
  <si>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</si>
  <si>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</si>
  <si>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</si>
  <si>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</si>
  <si>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</si>
  <si>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</si>
  <si>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</si>
  <si>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</si>
  <si>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</si>
  <si>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</si>
  <si>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</si>
  <si>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</si>
  <si>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</si>
  <si>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</si>
  <si>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</si>
  <si>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</si>
  <si>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</si>
  <si>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</si>
  <si>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</si>
  <si>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</si>
  <si>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</si>
  <si>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</si>
  <si>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</si>
  <si>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</si>
  <si>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</si>
  <si>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</si>
  <si>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</si>
  <si>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</si>
  <si>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</si>
  <si>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</si>
  <si>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</si>
  <si>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</si>
  <si>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</si>
  <si>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</si>
  <si>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</si>
  <si>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</si>
  <si>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</si>
  <si>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</si>
  <si>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</si>
  <si>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</si>
  <si>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</si>
  <si>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</si>
  <si>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</si>
  <si>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</si>
  <si>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</si>
  <si>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</si>
  <si>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</si>
  <si>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</si>
  <si>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</si>
  <si>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</si>
  <si>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</si>
  <si>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</si>
  <si>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</si>
  <si>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</si>
  <si>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</si>
  <si>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</si>
  <si>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</si>
  <si>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</si>
  <si>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</si>
  <si>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</si>
  <si>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</si>
  <si>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</si>
  <si>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</si>
  <si>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</si>
  <si>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</si>
  <si>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</si>
  <si>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</si>
  <si>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</si>
  <si>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</si>
  <si>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</si>
  <si>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</si>
  <si>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</si>
  <si>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</si>
  <si>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</si>
  <si>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</si>
  <si>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</si>
  <si>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</si>
  <si>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</si>
  <si>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</si>
  <si>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</si>
  <si>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</si>
  <si>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</si>
  <si>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</si>
  <si>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</si>
  <si>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</si>
  <si>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</si>
  <si>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</si>
  <si>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</si>
  <si>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</si>
  <si>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</si>
  <si>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</si>
  <si>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</si>
  <si>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</si>
  <si>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</si>
  <si>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</si>
  <si>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</si>
  <si>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</si>
  <si>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</si>
  <si>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</si>
  <si>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</si>
  <si>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</si>
  <si>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</si>
  <si>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</si>
  <si>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</si>
  <si>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</si>
  <si>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</si>
  <si>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</si>
  <si>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</si>
  <si>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</si>
  <si>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</si>
  <si>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</si>
  <si>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</si>
  <si>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</si>
  <si>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</si>
  <si>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</si>
  <si>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</si>
  <si>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</si>
  <si>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</si>
  <si>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</si>
  <si>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</si>
  <si>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</si>
  <si>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</si>
  <si>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</si>
  <si>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</si>
  <si>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</si>
  <si>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</si>
  <si>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</si>
  <si>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</si>
  <si>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</si>
  <si>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</si>
  <si>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</si>
  <si>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</si>
  <si>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</si>
  <si>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</si>
  <si>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</si>
  <si>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</si>
  <si>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</si>
  <si>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</si>
  <si>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</si>
  <si>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</si>
  <si>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</si>
  <si>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</si>
  <si>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</si>
  <si>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</si>
  <si>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</si>
  <si>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</si>
  <si>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</si>
  <si>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</si>
  <si>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</si>
  <si>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</si>
  <si>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</si>
  <si>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</si>
  <si>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</si>
  <si>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</si>
  <si>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</si>
  <si>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</si>
  <si>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</si>
  <si>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</si>
  <si>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</si>
  <si>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</si>
  <si>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</si>
  <si>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</si>
  <si>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</si>
  <si>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</si>
  <si>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</si>
  <si>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</si>
  <si>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</si>
  <si>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</si>
  <si>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</si>
  <si>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</si>
  <si>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</si>
  <si>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</si>
  <si>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</si>
  <si>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</si>
  <si>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</si>
  <si>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</si>
  <si>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</si>
  <si>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</si>
  <si>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</si>
  <si>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</si>
  <si>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</si>
  <si>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</si>
  <si>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</si>
  <si>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</si>
  <si>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</si>
  <si>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</si>
  <si>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</si>
  <si>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</si>
  <si>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</si>
  <si>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</si>
  <si>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</si>
  <si>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</si>
  <si>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</si>
  <si>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</si>
  <si>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</si>
  <si>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</si>
  <si>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</si>
  <si>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</si>
  <si>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</si>
  <si>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</si>
  <si>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</si>
  <si>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</si>
  <si>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</si>
  <si>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</si>
  <si>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</si>
  <si>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</si>
  <si>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</si>
  <si>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</si>
  <si>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</si>
  <si>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</si>
  <si>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</si>
  <si>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</si>
  <si>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</si>
  <si>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</si>
  <si>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</si>
  <si>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</si>
  <si>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</si>
  <si>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</si>
  <si>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</si>
  <si>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</si>
  <si>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</si>
  <si>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</si>
  <si>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</si>
  <si>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</si>
  <si>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</si>
  <si>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</si>
  <si>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</si>
  <si>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</si>
  <si>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</si>
  <si>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</si>
  <si>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</si>
  <si>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</si>
  <si>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</si>
  <si>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</si>
  <si>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</si>
  <si>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</si>
  <si>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</si>
  <si>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</si>
  <si>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</si>
  <si>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</si>
  <si>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</si>
  <si>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</si>
  <si>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</si>
  <si>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</si>
  <si>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</si>
  <si>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</si>
  <si>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</si>
  <si>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</si>
  <si>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</si>
  <si>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</si>
  <si>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</si>
  <si>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</si>
  <si>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</si>
  <si>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</si>
  <si>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</si>
  <si>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</si>
  <si>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</si>
  <si>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</si>
  <si>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</si>
  <si>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</si>
  <si>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</si>
  <si>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</si>
  <si>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</si>
  <si>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</si>
  <si>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</si>
  <si>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</si>
  <si>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</si>
  <si>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</si>
  <si>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</si>
  <si>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</si>
  <si>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</si>
  <si>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</si>
  <si>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</si>
  <si>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</si>
  <si>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</si>
  <si>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</si>
  <si>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</si>
  <si>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</si>
  <si>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</si>
  <si>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</si>
  <si>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</si>
  <si>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</si>
  <si>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</si>
  <si>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</si>
  <si>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</si>
  <si>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</si>
  <si>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</si>
  <si>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</si>
  <si>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</si>
  <si>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</si>
  <si>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</si>
  <si>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</si>
  <si>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</si>
  <si>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</si>
  <si>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</si>
  <si>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</si>
  <si>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</si>
  <si>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</si>
  <si>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</si>
  <si>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</si>
  <si>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</si>
  <si>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</si>
  <si>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</si>
  <si>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</si>
  <si>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</si>
  <si>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</si>
  <si>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</si>
  <si>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</si>
  <si>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</si>
  <si>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</si>
  <si>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</si>
  <si>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</si>
  <si>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</si>
  <si>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</si>
  <si>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</si>
  <si>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</si>
  <si>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</si>
  <si>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</si>
  <si>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</si>
  <si>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</si>
  <si>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</si>
  <si>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</si>
  <si>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</si>
  <si>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</si>
  <si>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</si>
  <si>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</si>
  <si>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</si>
  <si>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</si>
  <si>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</si>
  <si>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</si>
  <si>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</si>
  <si>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</si>
  <si>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</si>
  <si>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</si>
  <si>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</si>
  <si>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</si>
  <si>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</si>
  <si>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</si>
  <si>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</si>
  <si>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</si>
  <si>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</si>
  <si>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</si>
  <si>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</si>
  <si>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</si>
  <si>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</si>
  <si>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</si>
  <si>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</si>
  <si>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</si>
  <si>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</si>
  <si>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</si>
  <si>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</si>
  <si>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</si>
  <si>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</si>
  <si>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</si>
  <si>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</si>
  <si>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</si>
  <si>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</si>
  <si>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</si>
  <si>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</si>
  <si>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</si>
  <si>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</si>
  <si>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</si>
  <si>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</si>
  <si>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</si>
  <si>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</si>
  <si>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</si>
  <si>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</si>
  <si>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</si>
  <si>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</si>
  <si>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</si>
  <si>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</si>
  <si>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</si>
  <si>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</si>
  <si>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</si>
  <si>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</si>
  <si>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</si>
  <si>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</si>
  <si>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</si>
  <si>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</si>
  <si>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</si>
  <si>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</si>
  <si>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</si>
  <si>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</si>
  <si>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</si>
  <si>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</si>
  <si>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</si>
  <si>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</si>
  <si>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</si>
  <si>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</si>
  <si>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</si>
  <si>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</si>
  <si>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</si>
  <si>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</si>
  <si>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</si>
  <si>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</si>
  <si>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</si>
  <si>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</si>
  <si>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</si>
  <si>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</si>
  <si>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</si>
  <si>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</si>
  <si>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</si>
  <si>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</si>
  <si>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</si>
  <si>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</si>
  <si>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</si>
  <si>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</si>
  <si>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</si>
  <si>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</si>
  <si>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</si>
  <si>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</si>
  <si>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</si>
  <si>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</si>
  <si>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</si>
  <si>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</si>
  <si>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</si>
  <si>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</si>
  <si>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</si>
  <si>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</si>
  <si>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</si>
  <si>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</si>
  <si>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</si>
  <si>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</si>
  <si>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</si>
  <si>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</si>
  <si>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</si>
  <si>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</si>
  <si>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</si>
  <si>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</si>
  <si>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</si>
  <si>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</si>
  <si>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</si>
  <si>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</si>
  <si>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</si>
  <si>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</si>
  <si>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</si>
  <si>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</si>
  <si>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</si>
  <si>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</si>
  <si>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</si>
  <si>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</si>
  <si>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</si>
  <si>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</si>
  <si>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</si>
  <si>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</si>
  <si>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</si>
  <si>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</si>
  <si>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</si>
  <si>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</si>
  <si>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</si>
  <si>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</si>
  <si>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</si>
  <si>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</si>
  <si>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</si>
  <si>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</si>
  <si>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</si>
  <si>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</si>
  <si>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</si>
  <si>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</si>
  <si>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</si>
  <si>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</si>
  <si>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</si>
  <si>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</si>
  <si>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</si>
  <si>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</si>
  <si>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</si>
  <si>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</si>
  <si>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</si>
  <si>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</si>
  <si>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</si>
  <si>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</si>
  <si>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</si>
  <si>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</si>
  <si>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</si>
  <si>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</si>
  <si>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</si>
  <si>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</si>
  <si>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</si>
  <si>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</si>
  <si>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</si>
  <si>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</si>
  <si>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</si>
  <si>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</si>
  <si>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</si>
  <si>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</si>
  <si>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</si>
  <si>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</si>
  <si>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</si>
  <si>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</si>
  <si>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</si>
  <si>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</si>
  <si>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</si>
  <si>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</si>
  <si>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</si>
  <si>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</si>
  <si>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</si>
  <si>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</si>
  <si>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</si>
  <si>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</si>
  <si>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</si>
  <si>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</si>
  <si>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</si>
  <si>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</si>
  <si>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</si>
  <si>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</si>
  <si>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</si>
  <si>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</si>
  <si>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</si>
  <si>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</si>
  <si>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</si>
  <si>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</si>
  <si>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</si>
  <si>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</si>
  <si>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</si>
  <si>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</si>
  <si>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</si>
  <si>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</si>
  <si>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</si>
  <si>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</si>
  <si>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</si>
  <si>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</si>
  <si>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</si>
  <si>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</si>
  <si>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</si>
  <si>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</si>
  <si>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</si>
  <si>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</si>
  <si>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</si>
  <si>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</si>
  <si>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</si>
  <si>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</si>
  <si>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</si>
  <si>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</si>
  <si>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</si>
  <si>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</si>
  <si>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</si>
  <si>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</si>
  <si>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</si>
  <si>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</si>
  <si>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</si>
  <si>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</si>
  <si>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</si>
  <si>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</si>
  <si>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</si>
  <si>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</si>
  <si>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</si>
  <si>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</si>
  <si>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</si>
  <si>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</si>
  <si>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</si>
  <si>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</si>
  <si>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</si>
  <si>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</si>
  <si>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</si>
  <si>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</si>
  <si>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</si>
  <si>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</si>
  <si>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</si>
  <si>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</si>
  <si>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</si>
  <si>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</si>
  <si>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</si>
  <si>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</si>
  <si>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</si>
  <si>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</si>
  <si>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</si>
  <si>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</si>
  <si>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</si>
  <si>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</si>
  <si>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</si>
  <si>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</si>
  <si>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</si>
  <si>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</si>
  <si>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</si>
  <si>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</si>
  <si>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</si>
  <si>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</si>
  <si>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</si>
  <si>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</si>
  <si>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</si>
  <si>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</si>
  <si>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</si>
  <si>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</si>
  <si>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</si>
  <si>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</si>
  <si>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</si>
  <si>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</si>
  <si>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</si>
  <si>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</si>
  <si>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</si>
  <si>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</si>
  <si>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</si>
  <si>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</si>
  <si>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</si>
  <si>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</si>
  <si>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</si>
  <si>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</si>
  <si>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</si>
  <si>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</si>
  <si>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</si>
  <si>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</si>
  <si>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</si>
  <si>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</si>
  <si>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</si>
  <si>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</si>
  <si>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</si>
  <si>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</si>
  <si>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</si>
  <si>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</si>
  <si>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</si>
  <si>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</si>
  <si>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</si>
  <si>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</si>
  <si>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</si>
  <si>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</si>
  <si>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</si>
  <si>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</si>
  <si>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</si>
  <si>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</si>
  <si>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</si>
  <si>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</si>
  <si>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</si>
  <si>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</si>
  <si>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</si>
  <si>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</si>
  <si>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</si>
  <si>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</si>
  <si>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</si>
  <si>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</si>
  <si>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</si>
  <si>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</si>
  <si>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</si>
  <si>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</si>
  <si>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</si>
  <si>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</si>
  <si>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</si>
  <si>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</si>
  <si>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</si>
  <si>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</si>
  <si>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</si>
  <si>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</si>
  <si>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</si>
  <si>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</si>
  <si>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</si>
  <si>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</si>
  <si>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</si>
  <si>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</si>
  <si>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</si>
  <si>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</si>
  <si>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</si>
  <si>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</si>
  <si>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</si>
  <si>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</si>
  <si>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</si>
  <si>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</si>
  <si>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</si>
  <si>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</si>
  <si>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</si>
  <si>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</si>
  <si>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</si>
  <si>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</si>
  <si>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</si>
  <si>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</si>
  <si>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</si>
  <si>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</si>
  <si>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</si>
  <si>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</si>
  <si>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</si>
  <si>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</si>
  <si>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</si>
  <si>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</si>
  <si>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</si>
  <si>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</si>
  <si>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</si>
  <si>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</si>
  <si>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</si>
  <si>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</si>
  <si>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</si>
  <si>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</si>
  <si>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</si>
  <si>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</si>
  <si>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</si>
  <si>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</si>
  <si>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</si>
  <si>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</si>
  <si>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</si>
  <si>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</si>
  <si>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</si>
  <si>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</si>
  <si>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</si>
  <si>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</si>
  <si>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</si>
  <si>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</si>
  <si>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</si>
  <si>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</si>
  <si>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</si>
  <si>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</si>
  <si>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</si>
  <si>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</si>
  <si>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</si>
  <si>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</si>
  <si>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</si>
  <si>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</si>
  <si>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</si>
  <si>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</si>
  <si>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</si>
  <si>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</si>
  <si>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</si>
  <si>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</si>
  <si>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</si>
  <si>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</si>
  <si>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</si>
  <si>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</si>
  <si>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</si>
  <si>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</si>
  <si>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</si>
  <si>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</si>
  <si>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</si>
  <si>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</si>
  <si>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</si>
  <si>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</si>
  <si>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</si>
  <si>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</si>
  <si>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</si>
  <si>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</si>
  <si>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</si>
  <si>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</si>
  <si>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</si>
  <si>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</si>
  <si>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</si>
  <si>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</si>
  <si>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</si>
  <si>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</si>
  <si>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</si>
  <si>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</si>
  <si>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</si>
  <si>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</si>
  <si>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</si>
  <si>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</si>
  <si>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</si>
  <si>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</si>
  <si>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</si>
  <si>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</si>
  <si>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</si>
  <si>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</si>
  <si>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</si>
  <si>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</si>
  <si>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</si>
  <si>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</si>
  <si>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</si>
  <si>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</si>
  <si>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</si>
  <si>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</si>
  <si>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</si>
  <si>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</si>
  <si>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</si>
  <si>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</si>
  <si>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</si>
  <si>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</si>
  <si>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</si>
  <si>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</si>
  <si>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</si>
  <si>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</si>
  <si>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</si>
  <si>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</si>
  <si>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</si>
  <si>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</si>
  <si>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</si>
  <si>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</si>
  <si>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</si>
  <si>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</si>
  <si>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</si>
  <si>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</si>
  <si>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</si>
  <si>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</si>
  <si>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</si>
  <si>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</si>
  <si>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</si>
  <si>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</si>
  <si>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</si>
  <si>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</si>
  <si>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</si>
  <si>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</si>
  <si>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</si>
  <si>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</si>
  <si>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</si>
  <si>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</si>
  <si>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</si>
  <si>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</si>
  <si>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</si>
  <si>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</si>
  <si>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</si>
  <si>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</si>
  <si>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</si>
  <si>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</si>
  <si>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</si>
  <si>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</si>
  <si>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</si>
  <si>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</si>
  <si>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</si>
  <si>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</si>
  <si>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</si>
  <si>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</si>
  <si>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</si>
  <si>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</si>
  <si>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</si>
  <si>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</si>
  <si>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</si>
  <si>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</si>
  <si>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</si>
  <si>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</si>
  <si>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</si>
  <si>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</si>
  <si>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</si>
  <si>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</si>
  <si>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</si>
  <si>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</si>
  <si>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</si>
  <si>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</si>
  <si>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</si>
  <si>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</si>
  <si>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</si>
  <si>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</si>
  <si>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</si>
  <si>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</si>
  <si>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</si>
  <si>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</si>
  <si>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</si>
  <si>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</si>
  <si>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</si>
  <si>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</si>
  <si>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</si>
  <si>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</si>
  <si>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</si>
  <si>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</si>
  <si>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</si>
  <si>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</si>
  <si>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</si>
  <si>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</si>
  <si>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</si>
  <si>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</si>
  <si>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</si>
  <si>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</si>
  <si>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</si>
  <si>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</si>
  <si>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</si>
  <si>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</si>
  <si>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</si>
  <si>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</si>
  <si>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</si>
  <si>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</si>
  <si>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</si>
  <si>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</si>
  <si>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</si>
  <si>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</si>
  <si>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</si>
  <si>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</si>
  <si>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</si>
  <si>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</si>
  <si>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</si>
  <si>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</si>
  <si>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</si>
  <si>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</si>
  <si>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</si>
  <si>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</si>
  <si>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</si>
  <si>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</si>
  <si>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</si>
  <si>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</si>
  <si>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</si>
  <si>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</si>
  <si>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</si>
  <si>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</si>
  <si>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</si>
  <si>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</si>
  <si>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</si>
  <si>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</si>
  <si>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</si>
  <si>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</si>
  <si>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</si>
  <si>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</si>
  <si>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</si>
  <si>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</si>
  <si>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</si>
  <si>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</si>
  <si>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</si>
  <si>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</si>
  <si>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</si>
  <si>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</si>
  <si>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</si>
  <si>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</si>
  <si>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</si>
  <si>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</si>
  <si>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</si>
  <si>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</si>
  <si>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</si>
  <si>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</si>
  <si>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</si>
  <si>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</si>
  <si>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</si>
  <si>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</si>
  <si>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</si>
  <si>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</si>
  <si>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</si>
  <si>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</si>
  <si>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</si>
  <si>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</si>
  <si>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</si>
  <si>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</si>
  <si>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</si>
  <si>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</si>
  <si>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</si>
  <si>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</si>
  <si>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</si>
  <si>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</si>
  <si>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</si>
  <si>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</si>
  <si>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</si>
  <si>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</si>
  <si>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</si>
  <si>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</si>
  <si>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</si>
  <si>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</si>
  <si>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</si>
  <si>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</si>
  <si>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</si>
  <si>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</si>
  <si>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</si>
  <si>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</si>
  <si>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</si>
  <si>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</si>
  <si>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</si>
  <si>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</si>
  <si>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</si>
  <si>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</si>
  <si>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</si>
  <si>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</si>
  <si>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</si>
  <si>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</si>
  <si>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</si>
  <si>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</si>
  <si>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</si>
  <si>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</si>
  <si>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</si>
  <si>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</si>
  <si>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</si>
  <si>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</si>
  <si>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</si>
  <si>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</si>
  <si>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</si>
  <si>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</si>
  <si>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</si>
  <si>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</si>
  <si>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</si>
  <si>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</si>
  <si>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</si>
  <si>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</si>
  <si>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</si>
  <si>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</si>
  <si>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</si>
  <si>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</si>
  <si>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</si>
  <si>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</si>
  <si>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</si>
  <si>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</si>
  <si>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</si>
  <si>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</si>
  <si>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</si>
  <si>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</si>
  <si>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</si>
  <si>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</si>
  <si>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</si>
  <si>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</si>
  <si>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</si>
  <si>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</si>
  <si>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</si>
  <si>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</si>
  <si>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</si>
  <si>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</si>
  <si>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</si>
  <si>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</si>
  <si>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</si>
  <si>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</si>
  <si>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</si>
  <si>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</si>
  <si>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</si>
  <si>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</si>
  <si>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</si>
  <si>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</si>
  <si>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</si>
  <si>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</si>
  <si>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</si>
  <si>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</si>
  <si>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</si>
  <si>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</si>
  <si>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</si>
  <si>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</si>
  <si>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</si>
  <si>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</si>
  <si>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</si>
  <si>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</si>
  <si>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</si>
  <si>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</si>
  <si>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</si>
  <si>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</si>
  <si>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</si>
  <si>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</si>
  <si>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</si>
  <si>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</si>
  <si>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</si>
  <si>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</si>
  <si>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</si>
  <si>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</si>
  <si>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</si>
  <si>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</si>
  <si>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</si>
  <si>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</si>
  <si>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</si>
  <si>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</si>
  <si>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</si>
  <si>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</si>
  <si>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</si>
  <si>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</si>
  <si>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</si>
  <si>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</si>
  <si>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</si>
  <si>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</si>
  <si>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</si>
  <si>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</si>
  <si>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</si>
  <si>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</si>
  <si>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</si>
  <si>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</si>
  <si>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</si>
  <si>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</si>
  <si>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</si>
  <si>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</si>
  <si>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</si>
  <si>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</si>
  <si>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</si>
  <si>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</si>
  <si>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</si>
  <si>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</si>
  <si>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</si>
  <si>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</si>
  <si>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</si>
  <si>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</si>
  <si>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</si>
  <si>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</si>
  <si>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</si>
  <si>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</si>
  <si>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</si>
  <si>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</si>
  <si>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</si>
  <si>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</si>
  <si>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</si>
  <si>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</si>
  <si>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</si>
  <si>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</si>
  <si>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</si>
  <si>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</si>
  <si>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</si>
  <si>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</si>
  <si>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</si>
  <si>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</si>
  <si>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</si>
  <si>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</si>
  <si>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</si>
  <si>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</si>
  <si>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</si>
  <si>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</si>
  <si>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</si>
  <si>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</si>
  <si>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</si>
  <si>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</si>
  <si>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</si>
  <si>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</si>
  <si>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</si>
  <si>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</si>
  <si>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</si>
  <si>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</si>
  <si>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</si>
  <si>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</si>
  <si>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</si>
  <si>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</si>
  <si>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</si>
  <si>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</si>
  <si>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</si>
  <si>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</si>
  <si>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</si>
  <si>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</si>
  <si>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</si>
  <si>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</si>
  <si>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</si>
  <si>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</si>
  <si>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</si>
  <si>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</si>
  <si>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</si>
  <si>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</si>
  <si>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</si>
  <si>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</si>
  <si>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</si>
  <si>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</si>
  <si>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</si>
  <si>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</si>
  <si>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</si>
  <si>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</si>
  <si>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</si>
  <si>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</si>
  <si>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</si>
  <si>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</si>
  <si>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</si>
  <si>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</si>
  <si>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</si>
  <si>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</si>
  <si>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</si>
  <si>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</si>
  <si>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</si>
  <si>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</si>
  <si>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</si>
  <si>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</si>
  <si>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</si>
  <si>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</si>
  <si>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</si>
  <si>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</si>
  <si>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</si>
  <si>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</si>
  <si>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</si>
  <si>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</si>
  <si>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</si>
  <si>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</si>
  <si>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</si>
  <si>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</si>
  <si>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</si>
  <si>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</si>
  <si>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</si>
  <si>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</si>
  <si>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</si>
  <si>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</si>
  <si>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</si>
  <si>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</si>
  <si>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</si>
  <si>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</si>
  <si>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</si>
  <si>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</si>
  <si>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</si>
  <si>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</si>
  <si>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</si>
  <si>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</si>
  <si>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</si>
  <si>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</si>
  <si>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</si>
  <si>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</si>
  <si>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</si>
  <si>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</si>
  <si>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</si>
  <si>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</si>
  <si>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</si>
  <si>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</si>
  <si>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</si>
  <si>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</si>
  <si>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</si>
  <si>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</si>
  <si>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</si>
  <si>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</si>
  <si>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</si>
  <si>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</si>
  <si>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</si>
  <si>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</si>
  <si>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</si>
  <si>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</si>
  <si>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</si>
  <si>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</si>
  <si>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</si>
  <si>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</si>
  <si>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</si>
  <si>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</si>
  <si>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</si>
  <si>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</si>
  <si>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</si>
  <si>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</si>
  <si>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</si>
  <si>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</si>
  <si>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</si>
  <si>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</si>
  <si>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</si>
  <si>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</si>
  <si>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</si>
  <si>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</si>
  <si>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</si>
  <si>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</si>
  <si>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</si>
  <si>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</si>
  <si>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</si>
  <si>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</si>
  <si>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</si>
  <si>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</si>
  <si>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</si>
  <si>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</si>
  <si>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</si>
  <si>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</si>
  <si>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</si>
  <si>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</si>
  <si>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</si>
  <si>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</si>
  <si>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</si>
  <si>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</si>
  <si>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</si>
  <si>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</si>
  <si>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</si>
  <si>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</si>
  <si>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</si>
  <si>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</si>
  <si>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</si>
  <si>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</si>
  <si>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</si>
  <si>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</si>
  <si>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</si>
  <si>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</si>
  <si>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</si>
  <si>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</si>
  <si>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</si>
  <si>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</si>
  <si>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</si>
  <si>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</si>
  <si>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</si>
  <si>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</si>
  <si>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</si>
  <si>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</si>
  <si>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</si>
  <si>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</si>
  <si>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</si>
  <si>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</si>
  <si>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</si>
  <si>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</si>
  <si>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</si>
  <si>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</si>
  <si>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</si>
  <si>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</si>
  <si>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</si>
  <si>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</si>
  <si>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</si>
  <si>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</si>
  <si>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</si>
  <si>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</si>
  <si>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</si>
  <si>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</si>
  <si>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</si>
  <si>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</si>
  <si>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</si>
  <si>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</si>
  <si>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</si>
  <si>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</si>
  <si>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</si>
  <si>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</si>
  <si>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</si>
  <si>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</si>
  <si>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</si>
  <si>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</si>
  <si>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</si>
  <si>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</si>
  <si>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</si>
  <si>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</si>
  <si>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</si>
  <si>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</si>
  <si>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</si>
  <si>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</si>
  <si>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</si>
  <si>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</si>
  <si>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</si>
  <si>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</si>
  <si>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</si>
  <si>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</si>
  <si>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</si>
  <si>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</si>
  <si>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</si>
  <si>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</si>
  <si>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</si>
  <si>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</si>
  <si>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</si>
  <si>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</si>
  <si>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</si>
  <si>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</si>
  <si>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</si>
  <si>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</si>
  <si>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</si>
  <si>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</si>
  <si>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</si>
  <si>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</si>
  <si>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</si>
  <si>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</si>
  <si>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</si>
  <si>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</si>
  <si>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</si>
  <si>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</si>
  <si>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</si>
  <si>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</si>
  <si>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</si>
  <si>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</si>
  <si>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</si>
  <si>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</si>
  <si>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</si>
  <si>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</si>
  <si>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</si>
  <si>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</si>
  <si>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</si>
  <si>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</si>
  <si>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</si>
  <si>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</si>
  <si>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</si>
  <si>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</si>
  <si>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</si>
  <si>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</si>
  <si>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</si>
  <si>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</si>
  <si>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</si>
  <si>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</si>
  <si>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</si>
  <si>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</si>
  <si>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</si>
  <si>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</si>
  <si>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</si>
  <si>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</si>
  <si>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</si>
  <si>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</si>
  <si>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</si>
  <si>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</si>
  <si>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</si>
  <si>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</si>
  <si>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</si>
  <si>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</si>
  <si>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</si>
  <si>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</si>
  <si>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</si>
  <si>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</si>
  <si>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</si>
  <si>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</si>
  <si>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</si>
  <si>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</si>
  <si>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</si>
  <si>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</si>
  <si>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</si>
  <si>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</si>
  <si>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</si>
  <si>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</si>
  <si>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</si>
  <si>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</si>
  <si>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</si>
  <si>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</si>
  <si>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</si>
  <si>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</si>
  <si>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</si>
  <si>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</si>
  <si>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</si>
  <si>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</si>
  <si>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</si>
  <si>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</si>
  <si>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</si>
  <si>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</si>
  <si>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</si>
  <si>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</si>
  <si>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</si>
  <si>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</si>
  <si>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</si>
  <si>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</si>
  <si>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</si>
  <si>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</si>
  <si>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</si>
  <si>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</si>
  <si>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</si>
  <si>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</si>
  <si>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</si>
  <si>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</si>
  <si>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</si>
  <si>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</si>
  <si>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</si>
  <si>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</si>
  <si>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</si>
  <si>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</si>
  <si>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</si>
  <si>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</si>
  <si>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</si>
  <si>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</si>
  <si>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</si>
  <si>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</si>
  <si>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</si>
  <si>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</si>
  <si>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</si>
  <si>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</si>
  <si>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</si>
  <si>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</si>
  <si>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</si>
  <si>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</si>
  <si>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</si>
  <si>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</si>
  <si>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</si>
  <si>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</si>
  <si>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</si>
  <si>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</si>
  <si>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</si>
  <si>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</si>
  <si>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</si>
  <si>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</si>
  <si>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</si>
  <si>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</si>
  <si>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</si>
  <si>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</si>
  <si>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</si>
  <si>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</si>
  <si>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</si>
  <si>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</si>
  <si>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</si>
  <si>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</si>
  <si>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</si>
  <si>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</si>
  <si>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</si>
  <si>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</si>
  <si>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</si>
  <si>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</si>
  <si>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</si>
  <si>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</si>
  <si>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</si>
  <si>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</si>
  <si>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</si>
  <si>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</si>
  <si>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</si>
  <si>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</si>
  <si>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</si>
  <si>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</si>
  <si>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</si>
  <si>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</si>
  <si>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</si>
  <si>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</si>
  <si>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</si>
  <si>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</si>
  <si>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</si>
  <si>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</si>
  <si>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</si>
  <si>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</si>
  <si>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</si>
  <si>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</si>
  <si>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</si>
  <si>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</si>
  <si>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</si>
  <si>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</si>
  <si>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</si>
  <si>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</si>
  <si>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</si>
  <si>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</si>
  <si>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</si>
  <si>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</si>
  <si>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</si>
  <si>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</si>
  <si>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</si>
  <si>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</si>
  <si>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</si>
  <si>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</si>
  <si>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</si>
  <si>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</si>
  <si>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</si>
  <si>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</si>
  <si>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</si>
  <si>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</si>
  <si>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</si>
  <si>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</si>
  <si>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</si>
  <si>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</si>
  <si>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</si>
  <si>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</si>
  <si>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</si>
  <si>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</si>
  <si>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</si>
  <si>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</si>
  <si>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</si>
  <si>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</si>
  <si>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</si>
  <si>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</si>
  <si>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</si>
  <si>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</si>
  <si>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</si>
  <si>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</si>
  <si>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</si>
  <si>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</si>
  <si>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</si>
  <si>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</si>
  <si>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</si>
  <si>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</si>
  <si>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</si>
  <si>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</si>
  <si>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</si>
  <si>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</si>
  <si>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</si>
  <si>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</si>
  <si>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</si>
  <si>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</si>
  <si>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</si>
  <si>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</si>
  <si>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</si>
  <si>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</si>
  <si>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</si>
  <si>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</si>
  <si>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</si>
  <si>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</si>
  <si>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</si>
  <si>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</si>
  <si>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</si>
  <si>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</si>
  <si>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</si>
  <si>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</si>
  <si>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</si>
  <si>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</si>
  <si>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</si>
  <si>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</si>
  <si>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</si>
  <si>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</si>
  <si>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</si>
  <si>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</si>
  <si>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</si>
  <si>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</si>
  <si>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</si>
  <si>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</si>
  <si>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</si>
  <si>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</si>
  <si>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</si>
  <si>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</si>
  <si>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</si>
  <si>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</si>
  <si>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</si>
  <si>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</si>
  <si>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</si>
  <si>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</si>
  <si>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</si>
  <si>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</si>
  <si>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</si>
  <si>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</si>
  <si>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</si>
  <si>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</si>
  <si>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</si>
  <si>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</si>
  <si>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</si>
  <si>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</si>
  <si>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</si>
  <si>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</si>
  <si>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</si>
  <si>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</si>
  <si>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</si>
  <si>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</si>
  <si>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</si>
  <si>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</si>
  <si>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</si>
  <si>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</si>
  <si>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</si>
  <si>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</si>
  <si>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</si>
  <si>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</si>
  <si>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</si>
  <si>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</si>
  <si>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</si>
  <si>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</si>
  <si>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</si>
  <si>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</si>
  <si>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</si>
  <si>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</si>
  <si>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</si>
  <si>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</si>
  <si>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</si>
  <si>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</si>
  <si>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</si>
  <si>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</si>
  <si>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</si>
  <si>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</si>
  <si>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</si>
  <si>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</si>
  <si>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</si>
  <si>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</si>
  <si>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</si>
  <si>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</si>
  <si>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</si>
  <si>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</si>
  <si>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</si>
  <si>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</si>
  <si>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</si>
  <si>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</si>
  <si>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</si>
  <si>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</si>
  <si>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</si>
  <si>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</si>
  <si>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</si>
  <si>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</si>
  <si>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</si>
  <si>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</si>
  <si>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</si>
  <si>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</si>
  <si>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</si>
  <si>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</si>
  <si>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</si>
  <si>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</si>
  <si>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</si>
  <si>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</si>
  <si>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</si>
  <si>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</si>
  <si>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</si>
  <si>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</si>
  <si>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</si>
  <si>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</si>
  <si>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</si>
  <si>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</si>
  <si>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</si>
  <si>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</si>
  <si>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</si>
  <si>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</si>
  <si>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</si>
  <si>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</si>
  <si>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</si>
  <si>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</si>
  <si>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</si>
  <si>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</si>
  <si>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</si>
  <si>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</si>
  <si>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</si>
  <si>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</si>
  <si>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</si>
  <si>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</si>
  <si>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</si>
  <si>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</si>
  <si>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</si>
  <si>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</si>
  <si>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</si>
  <si>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</si>
  <si>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</si>
  <si>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</si>
  <si>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</si>
  <si>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</si>
  <si>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</si>
  <si>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</si>
  <si>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</si>
  <si>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</si>
  <si>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</si>
  <si>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</si>
  <si>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</si>
  <si>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</si>
  <si>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</si>
  <si>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</si>
  <si>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</si>
  <si>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</si>
  <si>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</si>
  <si>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</si>
  <si>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</si>
  <si>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</si>
  <si>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</si>
  <si>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</si>
  <si>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</si>
  <si>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</si>
  <si>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</si>
  <si>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</si>
  <si>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</si>
  <si>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</si>
  <si>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</si>
  <si>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</si>
  <si>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</si>
  <si>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</si>
  <si>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</si>
  <si>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</si>
  <si>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</si>
  <si>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</si>
  <si>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</si>
  <si>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</si>
  <si>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</si>
  <si>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</si>
  <si>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</si>
  <si>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</si>
  <si>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</si>
  <si>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</si>
  <si>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</si>
  <si>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</si>
  <si>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</si>
  <si>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</si>
  <si>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</si>
  <si>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</si>
  <si>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</si>
  <si>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</si>
  <si>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</si>
  <si>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</si>
  <si>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</si>
  <si>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</si>
  <si>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</si>
  <si>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</si>
  <si>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</si>
  <si>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</si>
  <si>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</si>
  <si>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</si>
  <si>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</si>
  <si>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</si>
  <si>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</si>
  <si>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</si>
  <si>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</si>
  <si>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</si>
  <si>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</si>
  <si>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</si>
  <si>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</si>
  <si>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</si>
  <si>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</si>
  <si>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</si>
  <si>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</si>
  <si>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</si>
  <si>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</si>
  <si>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</si>
  <si>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</si>
  <si>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</si>
  <si>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</si>
  <si>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</si>
  <si>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</si>
  <si>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</si>
  <si>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</si>
  <si>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</si>
  <si>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</si>
  <si>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</si>
  <si>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</si>
  <si>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</si>
  <si>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</si>
  <si>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</si>
  <si>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</si>
  <si>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</si>
  <si>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</si>
  <si>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</si>
  <si>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</si>
  <si>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</si>
  <si>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</si>
  <si>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</si>
  <si>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</si>
  <si>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</si>
  <si>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</si>
  <si>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</si>
  <si>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</si>
  <si>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</si>
  <si>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</si>
  <si>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</si>
  <si>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</si>
  <si>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</si>
  <si>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</si>
  <si>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</si>
  <si>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</si>
  <si>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</si>
  <si>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</si>
  <si>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</si>
  <si>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</si>
  <si>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</si>
  <si>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</si>
  <si>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</si>
  <si>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</si>
  <si>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</si>
  <si>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</si>
  <si>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</si>
  <si>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</si>
  <si>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</si>
  <si>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</si>
  <si>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</si>
  <si>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</si>
  <si>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</si>
  <si>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</si>
  <si>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</si>
  <si>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</si>
  <si>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</si>
  <si>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</si>
  <si>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</si>
  <si>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</si>
  <si>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</si>
  <si>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</si>
  <si>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</si>
  <si>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</si>
  <si>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</si>
  <si>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</si>
  <si>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</si>
  <si>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</si>
  <si>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</si>
  <si>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</si>
  <si>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</si>
  <si>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</si>
  <si>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</si>
  <si>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</si>
  <si>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</si>
  <si>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</si>
  <si>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</si>
  <si>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</si>
  <si>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</si>
  <si>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</si>
  <si>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</si>
  <si>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</si>
  <si>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</si>
  <si>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</si>
  <si>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</si>
  <si>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</si>
  <si>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</si>
  <si>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</si>
  <si>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</si>
  <si>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</si>
  <si>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</si>
  <si>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</si>
  <si>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</si>
  <si>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</si>
  <si>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</si>
  <si>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</si>
  <si>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</si>
  <si>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</si>
  <si>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</si>
  <si>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</si>
  <si>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</si>
  <si>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</si>
  <si>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</si>
  <si>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</si>
  <si>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</si>
  <si>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</si>
  <si>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</si>
  <si>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</si>
  <si>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</si>
  <si>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</si>
  <si>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</si>
  <si>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</si>
  <si>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</si>
  <si>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</si>
  <si>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</si>
  <si>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</si>
  <si>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</si>
  <si>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</si>
  <si>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</si>
  <si>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</si>
  <si>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</si>
  <si>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</si>
  <si>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</si>
  <si>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</si>
  <si>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</si>
  <si>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</si>
  <si>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</si>
  <si>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</si>
  <si>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</si>
  <si>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</si>
  <si>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</si>
  <si>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</si>
  <si>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</si>
  <si>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</si>
  <si>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</si>
  <si>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</si>
  <si>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</si>
  <si>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</si>
  <si>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</si>
  <si>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</si>
  <si>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</si>
  <si>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</si>
  <si>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</si>
  <si>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</si>
  <si>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</si>
  <si>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</si>
  <si>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</si>
  <si>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</si>
  <si>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</si>
  <si>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</si>
  <si>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</si>
  <si>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</si>
  <si>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</si>
  <si>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</si>
  <si>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</si>
  <si>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</si>
  <si>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</si>
  <si>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</si>
  <si>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</si>
  <si>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</si>
  <si>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</si>
  <si>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</si>
  <si>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</si>
  <si>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</si>
  <si>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</si>
  <si>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</si>
  <si>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</si>
  <si>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</si>
  <si>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</si>
  <si>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</si>
  <si>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</si>
  <si>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</si>
  <si>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</si>
  <si>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</si>
  <si>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</si>
  <si>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</si>
  <si>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</si>
  <si>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</si>
  <si>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</si>
  <si>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</si>
  <si>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</si>
  <si>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</si>
  <si>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</si>
  <si>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</si>
  <si>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</si>
  <si>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</si>
  <si>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</si>
  <si>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</si>
  <si>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</si>
  <si>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</si>
  <si>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</si>
  <si>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</si>
  <si>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</si>
  <si>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</si>
  <si>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</si>
  <si>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</si>
  <si>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</si>
  <si>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</si>
  <si>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</si>
  <si>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</si>
  <si>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</si>
  <si>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</si>
  <si>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</si>
  <si>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</si>
  <si>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</si>
  <si>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</si>
  <si>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</si>
  <si>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</si>
  <si>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</si>
  <si>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</si>
  <si>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</si>
  <si>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</si>
  <si>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</si>
  <si>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</si>
  <si>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</si>
  <si>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</si>
  <si>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</si>
  <si>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</si>
  <si>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</si>
  <si>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</si>
  <si>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</si>
  <si>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</si>
  <si>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</si>
  <si>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</si>
  <si>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</si>
  <si>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</si>
  <si>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</si>
  <si>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</si>
  <si>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</si>
  <si>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</si>
  <si>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</si>
  <si>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</si>
  <si>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</si>
  <si>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</si>
  <si>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</si>
  <si>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</si>
  <si>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</si>
  <si>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</si>
  <si>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</si>
  <si>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</si>
  <si>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</si>
  <si>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</si>
  <si>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</si>
  <si>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</si>
  <si>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</si>
  <si>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</si>
  <si>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</si>
  <si>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</si>
  <si>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</si>
  <si>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</si>
  <si>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</si>
  <si>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</si>
  <si>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</si>
  <si>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</si>
  <si>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</si>
  <si>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</si>
  <si>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</si>
  <si>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</si>
  <si>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</si>
  <si>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</si>
  <si>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</si>
  <si>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</si>
  <si>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</si>
  <si>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</si>
  <si>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</si>
  <si>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</si>
  <si>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</si>
  <si>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</si>
  <si>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</si>
  <si>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</si>
  <si>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</si>
  <si>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</si>
  <si>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</si>
  <si>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</si>
  <si>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</si>
  <si>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</si>
  <si>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</si>
  <si>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</si>
  <si>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</si>
  <si>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</si>
  <si>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</si>
  <si>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</si>
  <si>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</si>
  <si>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</si>
  <si>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</si>
  <si>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</si>
  <si>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</si>
  <si>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</si>
  <si>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</si>
  <si>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</si>
  <si>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</si>
  <si>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</si>
  <si>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</si>
  <si>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</si>
  <si>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</si>
  <si>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</si>
  <si>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</si>
  <si>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</si>
  <si>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</si>
  <si>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</si>
  <si>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</si>
  <si>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</si>
  <si>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</si>
  <si>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</si>
  <si>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</si>
  <si>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</si>
  <si>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</si>
  <si>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</si>
  <si>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</si>
  <si>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</si>
  <si>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</si>
  <si>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</si>
  <si>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</si>
  <si>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</si>
  <si>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</si>
  <si>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</si>
  <si>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</si>
  <si>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</si>
  <si>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</si>
  <si>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</si>
  <si>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</si>
  <si>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</si>
  <si>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</si>
  <si>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</si>
  <si>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</si>
  <si>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</si>
  <si>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</si>
  <si>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</si>
  <si>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</si>
  <si>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</si>
  <si>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</si>
  <si>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</si>
  <si>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</si>
  <si>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</si>
  <si>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</si>
  <si>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</si>
  <si>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</si>
  <si>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</si>
  <si>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</si>
  <si>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</si>
  <si>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</si>
  <si>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</si>
  <si>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</si>
  <si>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</si>
  <si>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</si>
  <si>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</si>
  <si>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</si>
  <si>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</si>
  <si>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</si>
  <si>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</si>
  <si>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</si>
  <si>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</si>
  <si>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</si>
  <si>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</si>
  <si>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</si>
  <si>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</si>
  <si>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</si>
  <si>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</si>
  <si>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</si>
  <si>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</si>
  <si>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</si>
  <si>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</si>
  <si>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</si>
  <si>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</si>
  <si>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</si>
  <si>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</si>
  <si>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</si>
  <si>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</si>
  <si>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</si>
  <si>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</si>
  <si>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</si>
  <si>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</si>
  <si>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</si>
  <si>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</si>
  <si>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</si>
  <si>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</si>
  <si>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</si>
  <si>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</si>
  <si>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</si>
  <si>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</si>
  <si>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</si>
  <si>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</si>
  <si>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</si>
  <si>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</si>
  <si>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</si>
  <si>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</si>
  <si>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</si>
  <si>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</si>
  <si>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</si>
  <si>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</si>
  <si>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</si>
  <si>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</si>
  <si>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</si>
  <si>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</si>
  <si>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</si>
  <si>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</si>
  <si>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</si>
  <si>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</si>
  <si>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</si>
  <si>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</si>
  <si>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</si>
  <si>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</si>
  <si>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</si>
  <si>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</si>
  <si>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</si>
  <si>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</si>
  <si>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</si>
  <si>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</si>
  <si>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</si>
  <si>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</si>
  <si>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</si>
  <si>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</si>
  <si>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</si>
  <si>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</si>
  <si>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</si>
  <si>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</si>
  <si>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</si>
  <si>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</si>
  <si>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</si>
  <si>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</si>
  <si>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</si>
  <si>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</si>
  <si>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</si>
  <si>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</si>
  <si>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</si>
  <si>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</si>
  <si>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</si>
  <si>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</si>
  <si>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</si>
  <si>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</si>
  <si>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</si>
  <si>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</si>
  <si>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</si>
  <si>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</si>
  <si>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</si>
  <si>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</si>
  <si>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</si>
  <si>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</si>
  <si>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</si>
  <si>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</si>
  <si>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</si>
  <si>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</si>
  <si>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</si>
  <si>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</si>
  <si>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</si>
  <si>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</si>
  <si>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</si>
  <si>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</si>
  <si>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</si>
  <si>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</si>
  <si>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</si>
  <si>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</si>
  <si>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</si>
  <si>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</si>
  <si>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</si>
  <si>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</si>
  <si>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</si>
  <si>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</si>
  <si>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</si>
  <si>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</si>
  <si>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</si>
  <si>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</si>
  <si>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</si>
  <si>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</si>
  <si>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</si>
  <si>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</si>
  <si>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</si>
  <si>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</si>
  <si>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</si>
  <si>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</si>
  <si>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</si>
  <si>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</si>
  <si>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</si>
  <si>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</si>
  <si>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</si>
  <si>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</si>
  <si>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</si>
  <si>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</si>
  <si>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</si>
  <si>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</si>
  <si>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</si>
  <si>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</si>
  <si>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</si>
  <si>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</si>
  <si>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</si>
  <si>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</si>
  <si>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</si>
  <si>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</si>
  <si>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</si>
  <si>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</si>
  <si>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</si>
  <si>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</si>
  <si>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</si>
  <si>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</si>
  <si>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</si>
  <si>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</si>
  <si>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</si>
  <si>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</si>
  <si>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</si>
  <si>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</si>
  <si>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</si>
  <si>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</si>
  <si>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</si>
  <si>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</si>
  <si>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</si>
  <si>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</si>
  <si>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</si>
  <si>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</si>
  <si>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</si>
  <si>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</si>
  <si>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</si>
  <si>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</si>
  <si>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</si>
  <si>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</si>
  <si>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</si>
  <si>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</si>
  <si>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</si>
  <si>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</si>
  <si>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</si>
  <si>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</si>
  <si>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</si>
  <si>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</si>
  <si>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</si>
  <si>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</si>
  <si>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</si>
  <si>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</si>
  <si>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</si>
  <si>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</si>
  <si>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</si>
  <si>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</si>
  <si>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</si>
  <si>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</si>
  <si>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</si>
  <si>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</si>
  <si>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</si>
  <si>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</si>
  <si>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</si>
  <si>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</si>
  <si>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</si>
  <si>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</si>
  <si>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</si>
  <si>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</si>
  <si>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</si>
  <si>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</si>
  <si>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</si>
  <si>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</si>
  <si>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</si>
  <si>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</si>
  <si>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</si>
  <si>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</si>
  <si>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</si>
  <si>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</si>
  <si>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</si>
  <si>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</si>
  <si>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</si>
  <si>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</si>
  <si>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</si>
  <si>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</si>
  <si>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</si>
  <si>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</si>
  <si>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</si>
  <si>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</si>
  <si>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</si>
  <si>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</si>
  <si>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</si>
  <si>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</si>
  <si>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</si>
  <si>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</si>
  <si>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</si>
  <si>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</si>
  <si>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</si>
  <si>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</si>
  <si>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</si>
  <si>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</si>
  <si>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</si>
  <si>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</si>
  <si>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</si>
  <si>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</si>
  <si>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</si>
  <si>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</si>
  <si>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</si>
  <si>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</si>
  <si>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</si>
  <si>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</si>
  <si>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</si>
  <si>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</si>
  <si>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</si>
  <si>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</si>
  <si>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</si>
  <si>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</si>
  <si>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</si>
  <si>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</si>
  <si>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</si>
  <si>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</si>
  <si>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</si>
  <si>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</si>
  <si>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</si>
  <si>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</si>
  <si>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</si>
  <si>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</si>
  <si>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</si>
  <si>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</si>
  <si>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</si>
  <si>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</si>
  <si>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</si>
  <si>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</si>
  <si>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</si>
  <si>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</si>
  <si>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</si>
  <si>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</si>
  <si>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</si>
  <si>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</si>
  <si>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</si>
  <si>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</si>
  <si>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</si>
  <si>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</si>
  <si>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</si>
  <si>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</si>
  <si>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</si>
  <si>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</si>
  <si>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</si>
  <si>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</si>
  <si>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</si>
  <si>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</si>
  <si>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</si>
  <si>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</si>
  <si>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</si>
  <si>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</si>
  <si>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</si>
  <si>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</si>
  <si>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</si>
  <si>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</si>
  <si>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</si>
  <si>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</si>
  <si>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</si>
  <si>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</si>
  <si>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</si>
  <si>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</si>
  <si>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</si>
  <si>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</si>
  <si>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</si>
  <si>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</si>
  <si>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</si>
  <si>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</si>
  <si>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</si>
  <si>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</si>
  <si>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</si>
  <si>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</si>
  <si>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</si>
  <si>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</si>
  <si>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</si>
  <si>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</si>
  <si>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</si>
  <si>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</si>
  <si>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</si>
  <si>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</si>
  <si>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</si>
  <si>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</si>
  <si>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</si>
  <si>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</si>
  <si>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</si>
  <si>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</si>
  <si>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</si>
  <si>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</si>
  <si>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</si>
  <si>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</si>
  <si>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</si>
  <si>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</si>
  <si>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</si>
  <si>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</si>
  <si>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</si>
  <si>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</si>
  <si>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</si>
  <si>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</si>
  <si>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</si>
  <si>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</si>
  <si>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</si>
  <si>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</si>
  <si>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</si>
  <si>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</si>
  <si>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</si>
  <si>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</si>
  <si>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</si>
  <si>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</si>
  <si>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</si>
  <si>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</si>
  <si>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</si>
  <si>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</si>
  <si>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</si>
  <si>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</si>
  <si>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</si>
  <si>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</si>
  <si>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</si>
  <si>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</si>
  <si>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</si>
  <si>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</si>
  <si>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</si>
  <si>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</si>
  <si>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</si>
  <si>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</si>
  <si>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</si>
  <si>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</si>
  <si>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</si>
  <si>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</si>
  <si>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</si>
  <si>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</si>
  <si>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</si>
  <si>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</si>
  <si>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</si>
  <si>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</si>
  <si>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</si>
  <si>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</si>
  <si>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</si>
  <si>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</si>
  <si>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</si>
  <si>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</si>
  <si>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</si>
  <si>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</si>
  <si>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</si>
  <si>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</si>
  <si>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</si>
  <si>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</si>
  <si>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</si>
  <si>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</si>
  <si>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</si>
  <si>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</si>
  <si>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</si>
  <si>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</si>
  <si>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</si>
  <si>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</si>
  <si>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</si>
  <si>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</si>
  <si>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</si>
  <si>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</si>
  <si>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</si>
  <si>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</si>
  <si>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</si>
  <si>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</si>
  <si>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</si>
  <si>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</si>
  <si>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</si>
  <si>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</si>
  <si>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</si>
  <si>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</si>
  <si>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</si>
  <si>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</si>
  <si>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</si>
  <si>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</si>
  <si>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</si>
  <si>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</si>
  <si>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</si>
  <si>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</si>
  <si>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</si>
  <si>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</si>
  <si>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</si>
  <si>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</si>
  <si>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</si>
  <si>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</si>
  <si>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</si>
  <si>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</si>
  <si>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</si>
  <si>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</si>
  <si>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</si>
  <si>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</si>
  <si>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</si>
  <si>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</si>
  <si>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</si>
  <si>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</si>
  <si>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</si>
  <si>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</si>
  <si>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</si>
  <si>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</si>
  <si>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</si>
  <si>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</si>
  <si>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</si>
  <si>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</si>
  <si>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</si>
  <si>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</si>
  <si>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</si>
  <si>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</si>
  <si>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</si>
  <si>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</si>
  <si>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</si>
  <si>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</si>
  <si>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</si>
  <si>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</si>
  <si>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</si>
  <si>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</si>
  <si>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</si>
  <si>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</si>
  <si>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</si>
  <si>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</si>
  <si>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</si>
  <si>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</si>
  <si>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</si>
  <si>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</si>
  <si>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</si>
  <si>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</si>
  <si>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</si>
  <si>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</si>
  <si>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</si>
  <si>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</si>
  <si>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</si>
  <si>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</si>
  <si>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</si>
  <si>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</si>
  <si>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</si>
  <si>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</si>
  <si>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</si>
  <si>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</si>
  <si>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</si>
  <si>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</si>
  <si>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</si>
  <si>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</si>
  <si>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</si>
  <si>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</si>
  <si>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</si>
  <si>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</si>
  <si>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</si>
  <si>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</si>
  <si>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</si>
  <si>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</si>
  <si>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</si>
  <si>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</si>
  <si>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</si>
  <si>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</si>
  <si>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</si>
  <si>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</si>
  <si>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</si>
  <si>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</si>
  <si>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</si>
  <si>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</si>
  <si>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</si>
  <si>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</si>
  <si>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</si>
  <si>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</si>
  <si>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</si>
  <si>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</si>
  <si>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</si>
  <si>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</si>
  <si>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</si>
  <si>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</si>
  <si>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</si>
  <si>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</si>
  <si>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</si>
  <si>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</si>
  <si>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</si>
  <si>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</si>
  <si>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</si>
  <si>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</si>
  <si>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</si>
  <si>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</si>
  <si>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</si>
  <si>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</si>
  <si>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</si>
  <si>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</si>
  <si>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</si>
  <si>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</si>
  <si>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</si>
  <si>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</si>
  <si>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</si>
  <si>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</si>
  <si>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</si>
  <si>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</si>
  <si>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</si>
  <si>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</si>
  <si>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</si>
  <si>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</si>
  <si>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</si>
  <si>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</si>
  <si>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</si>
  <si>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</si>
  <si>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</si>
  <si>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</si>
  <si>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</si>
  <si>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</si>
  <si>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</si>
  <si>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</si>
  <si>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</si>
  <si>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</si>
  <si>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</si>
  <si>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</si>
  <si>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</si>
  <si>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</si>
  <si>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</si>
  <si>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</si>
  <si>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</si>
  <si>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</si>
  <si>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</si>
  <si>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</si>
  <si>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</si>
  <si>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</si>
  <si>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</si>
  <si>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</si>
  <si>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</si>
  <si>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</si>
  <si>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</si>
  <si>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</si>
  <si>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</si>
  <si>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</si>
  <si>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</si>
  <si>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</si>
  <si>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</si>
  <si>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</si>
  <si>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</si>
  <si>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</si>
  <si>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</si>
  <si>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</si>
  <si>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</si>
  <si>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</si>
  <si>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</si>
  <si>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</si>
  <si>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</si>
  <si>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</si>
  <si>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</si>
  <si>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</si>
  <si>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</si>
  <si>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</si>
  <si>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</si>
  <si>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</si>
  <si>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</si>
  <si>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</si>
  <si>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</si>
  <si>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</si>
  <si>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</si>
  <si>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</si>
  <si>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</si>
  <si>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</si>
  <si>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</si>
  <si>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</si>
  <si>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</si>
  <si>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</si>
  <si>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</si>
  <si>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</si>
  <si>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</si>
  <si>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</si>
  <si>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</si>
  <si>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</si>
  <si>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</si>
  <si>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</si>
  <si>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</si>
  <si>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</si>
  <si>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</si>
  <si>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</si>
  <si>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</si>
  <si>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</si>
  <si>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</si>
  <si>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</si>
  <si>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</si>
  <si>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</si>
  <si>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</si>
  <si>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</si>
  <si>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</si>
  <si>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</si>
  <si>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</si>
  <si>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</si>
  <si>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</si>
  <si>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</si>
  <si>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</si>
  <si>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</si>
  <si>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</si>
  <si>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</si>
  <si>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</si>
  <si>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</si>
  <si>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</si>
  <si>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</si>
  <si>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</si>
  <si>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</si>
  <si>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</si>
  <si>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</si>
  <si>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</si>
  <si>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</si>
  <si>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</si>
  <si>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</si>
  <si>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</si>
  <si>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</si>
  <si>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</si>
  <si>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</si>
  <si>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</si>
  <si>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</si>
  <si>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</si>
  <si>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</si>
  <si>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</si>
  <si>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</si>
  <si>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</si>
  <si>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</si>
  <si>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</si>
  <si>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</si>
  <si>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</si>
  <si>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</si>
  <si>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</si>
  <si>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</si>
  <si>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</si>
  <si>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</si>
  <si>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</si>
  <si>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</si>
  <si>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</si>
  <si>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</si>
  <si>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</si>
  <si>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</si>
  <si>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</si>
  <si>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</si>
  <si>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</si>
  <si>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</si>
  <si>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</si>
  <si>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</si>
  <si>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</si>
  <si>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</si>
  <si>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</si>
  <si>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</si>
  <si>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</si>
  <si>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</si>
  <si>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</si>
  <si>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</si>
  <si>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</si>
  <si>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</si>
  <si>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</si>
  <si>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</si>
  <si>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</si>
  <si>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</si>
  <si>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</si>
  <si>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</si>
  <si>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</si>
  <si>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</si>
  <si>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</si>
  <si>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</si>
  <si>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</si>
  <si>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</si>
  <si>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</si>
  <si>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</si>
  <si>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</si>
  <si>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</si>
  <si>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</si>
  <si>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</si>
  <si>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</si>
  <si>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</si>
  <si>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</si>
  <si>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</si>
  <si>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</si>
  <si>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</si>
  <si>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</si>
  <si>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</si>
  <si>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</si>
  <si>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</si>
  <si>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</si>
  <si>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</si>
  <si>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</si>
  <si>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</si>
  <si>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</si>
  <si>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</si>
  <si>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</si>
  <si>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</si>
  <si>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</si>
  <si>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</si>
  <si>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</si>
  <si>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</si>
  <si>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</si>
  <si>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</si>
  <si>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</si>
  <si>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</si>
  <si>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</si>
  <si>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</si>
  <si>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</si>
  <si>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</si>
  <si>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</si>
  <si>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</si>
  <si>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</si>
  <si>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</si>
  <si>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</si>
  <si>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</si>
  <si>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</si>
  <si>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</si>
  <si>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</si>
  <si>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</si>
  <si>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</si>
  <si>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</si>
  <si>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</si>
  <si>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</si>
  <si>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</si>
  <si>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</si>
  <si>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</si>
  <si>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</si>
  <si>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</si>
  <si>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</si>
  <si>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</si>
  <si>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</si>
  <si>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</si>
  <si>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</si>
  <si>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</si>
  <si>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</si>
  <si>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</si>
  <si>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</si>
  <si>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</si>
  <si>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</si>
  <si>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</si>
  <si>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</si>
  <si>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</si>
  <si>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</si>
  <si>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</si>
  <si>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</si>
  <si>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</si>
  <si>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</si>
  <si>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</si>
  <si>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</si>
  <si>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</si>
  <si>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</si>
  <si>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</si>
  <si>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</si>
  <si>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</si>
  <si>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</si>
  <si>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</si>
  <si>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</si>
  <si>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</si>
  <si>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</si>
  <si>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</si>
  <si>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</si>
  <si>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</si>
  <si>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</si>
  <si>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</si>
  <si>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</si>
  <si>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</si>
  <si>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</si>
  <si>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</si>
  <si>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</si>
  <si>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</si>
  <si>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</si>
  <si>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</si>
  <si>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</si>
  <si>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</si>
  <si>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</si>
  <si>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</si>
  <si>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</si>
  <si>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</si>
  <si>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</si>
  <si>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</si>
  <si>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</si>
  <si>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</si>
  <si>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</si>
  <si>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</si>
  <si>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</si>
  <si>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</si>
  <si>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</si>
  <si>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</si>
  <si>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</si>
  <si>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</si>
  <si>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</si>
  <si>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</si>
  <si>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</si>
  <si>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</si>
  <si>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</si>
  <si>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</si>
  <si>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</si>
  <si>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</si>
  <si>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</si>
  <si>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</si>
  <si>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</si>
  <si>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</si>
  <si>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</si>
  <si>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</si>
  <si>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</si>
  <si>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</si>
  <si>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</si>
  <si>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</si>
  <si>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</si>
  <si>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</si>
  <si>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</si>
  <si>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</si>
  <si>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</si>
  <si>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</si>
  <si>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</si>
  <si>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</si>
  <si>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</si>
  <si>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</si>
  <si>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</si>
  <si>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</si>
  <si>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</si>
  <si>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</si>
  <si>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</si>
  <si>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</si>
  <si>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</si>
  <si>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</si>
  <si>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</si>
  <si>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</si>
  <si>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</si>
  <si>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</si>
  <si>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</si>
  <si>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</si>
  <si>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</si>
  <si>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</si>
  <si>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</si>
  <si>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</si>
  <si>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</si>
  <si>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</si>
  <si>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</si>
  <si>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</si>
  <si>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</si>
  <si>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</si>
  <si>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</si>
  <si>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</si>
  <si>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</si>
  <si>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</si>
  <si>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</si>
  <si>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</si>
  <si>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</si>
  <si>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</si>
  <si>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</si>
  <si>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</si>
  <si>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</si>
  <si>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</si>
  <si>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</si>
  <si>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</si>
  <si>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</si>
  <si>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</si>
  <si>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</si>
  <si>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</si>
  <si>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</si>
  <si>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</si>
  <si>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</si>
  <si>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</si>
  <si>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</si>
  <si>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</si>
  <si>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</si>
  <si>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</si>
  <si>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</si>
  <si>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</si>
  <si>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</si>
  <si>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</si>
  <si>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</si>
  <si>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</si>
  <si>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</si>
  <si>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</si>
  <si>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</si>
  <si>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</si>
  <si>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</si>
  <si>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</si>
  <si>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</si>
  <si>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</si>
  <si>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</si>
  <si>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</si>
  <si>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</si>
  <si>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</si>
  <si>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</si>
  <si>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</si>
  <si>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</si>
  <si>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</si>
  <si>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</si>
  <si>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</si>
  <si>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</si>
  <si>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</si>
  <si>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</si>
  <si>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</si>
  <si>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</si>
  <si>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</si>
  <si>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</si>
  <si>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</si>
  <si>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</si>
  <si>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</si>
  <si>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</si>
  <si>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</si>
  <si>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</si>
  <si>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</si>
  <si>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</si>
  <si>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</si>
  <si>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</si>
  <si>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</si>
  <si>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</si>
  <si>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</si>
  <si>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</si>
  <si>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</si>
  <si>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</si>
  <si>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</si>
  <si>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</si>
  <si>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</si>
  <si>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</si>
  <si>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</si>
  <si>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</si>
  <si>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</si>
  <si>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</si>
  <si>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</si>
  <si>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</si>
  <si>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</si>
  <si>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</si>
  <si>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</si>
  <si>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</si>
  <si>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</si>
  <si>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</si>
  <si>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</si>
  <si>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</si>
  <si>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</si>
  <si>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</si>
  <si>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</si>
  <si>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</si>
  <si>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</si>
  <si>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</si>
  <si>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</si>
  <si>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</si>
  <si>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</si>
  <si>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</si>
  <si>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</si>
  <si>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</si>
  <si>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</si>
  <si>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</si>
  <si>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</si>
  <si>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</si>
  <si>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</si>
  <si>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</si>
  <si>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</si>
  <si>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</si>
  <si>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</si>
  <si>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</si>
  <si>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</si>
  <si>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</si>
  <si>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</si>
  <si>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</si>
  <si>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</si>
  <si>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</si>
  <si>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</si>
  <si>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</si>
  <si>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</si>
  <si>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</si>
  <si>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</si>
  <si>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</si>
  <si>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</si>
  <si>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</si>
  <si>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</si>
  <si>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</si>
  <si>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</si>
  <si>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</si>
  <si>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</si>
  <si>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</si>
  <si>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</si>
  <si>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</si>
  <si>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</si>
  <si>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</si>
  <si>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</si>
  <si>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</si>
  <si>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</si>
  <si>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</si>
  <si>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</si>
  <si>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</si>
  <si>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</si>
  <si>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</si>
  <si>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</si>
  <si>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</si>
  <si>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</si>
  <si>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</si>
  <si>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</si>
  <si>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</si>
  <si>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</si>
  <si>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</si>
  <si>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</si>
  <si>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</si>
  <si>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</si>
  <si>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</si>
  <si>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</si>
  <si>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</si>
  <si>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</si>
  <si>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</si>
  <si>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</si>
  <si>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</si>
  <si>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</si>
  <si>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</si>
  <si>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</si>
  <si>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</si>
  <si>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</si>
  <si>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</si>
  <si>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</si>
  <si>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</si>
  <si>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</si>
  <si>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</si>
  <si>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</si>
  <si>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</si>
  <si>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</si>
  <si>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</si>
  <si>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</si>
  <si>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</si>
  <si>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</si>
  <si>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</si>
  <si>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</si>
  <si>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</si>
  <si>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</si>
  <si>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</si>
  <si>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</si>
  <si>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</si>
  <si>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</si>
  <si>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</si>
  <si>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</si>
  <si>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</si>
  <si>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</si>
  <si>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</si>
  <si>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</si>
  <si>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</si>
  <si>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</si>
  <si>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</si>
  <si>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</si>
  <si>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</si>
  <si>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</si>
  <si>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</si>
  <si>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</si>
  <si>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</si>
  <si>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</si>
  <si>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</si>
  <si>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</si>
  <si>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</si>
  <si>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</si>
  <si>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</si>
  <si>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</si>
  <si>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</si>
  <si>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</si>
  <si>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</si>
  <si>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</si>
  <si>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</si>
  <si>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</si>
  <si>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</si>
  <si>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</si>
  <si>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</si>
  <si>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</si>
  <si>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</si>
  <si>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</si>
  <si>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</si>
  <si>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</si>
  <si>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</si>
  <si>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</si>
  <si>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</si>
  <si>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</si>
  <si>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</si>
  <si>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</si>
  <si>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</si>
  <si>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</si>
  <si>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</si>
  <si>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</si>
  <si>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</si>
  <si>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</si>
  <si>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</si>
  <si>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</si>
  <si>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</si>
  <si>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</si>
  <si>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</si>
  <si>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</si>
  <si>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</si>
  <si>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</si>
  <si>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</si>
  <si>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</si>
  <si>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</si>
  <si>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</si>
  <si>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</si>
  <si>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</si>
  <si>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</si>
  <si>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</si>
  <si>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</si>
  <si>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</si>
  <si>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</si>
  <si>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</si>
  <si>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</si>
  <si>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</si>
  <si>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</si>
  <si>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</si>
  <si>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</si>
  <si>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</si>
  <si>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</si>
  <si>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</si>
  <si>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</si>
  <si>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</si>
  <si>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</si>
  <si>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</si>
  <si>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</si>
  <si>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</si>
  <si>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</si>
  <si>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</si>
  <si>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</si>
  <si>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</si>
  <si>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</si>
  <si>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</si>
  <si>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</si>
  <si>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</si>
  <si>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</si>
  <si>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</si>
  <si>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</si>
  <si>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</si>
  <si>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</si>
  <si>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</si>
  <si>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</si>
  <si>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</si>
  <si>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</si>
  <si>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</si>
  <si>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</si>
  <si>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</si>
  <si>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</si>
  <si>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</si>
  <si>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</si>
  <si>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</si>
  <si>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</si>
  <si>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</si>
  <si>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</si>
  <si>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</si>
  <si>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</si>
  <si>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</si>
  <si>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</si>
  <si>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</si>
  <si>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</si>
  <si>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</si>
  <si>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</si>
  <si>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</si>
  <si>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</si>
  <si>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</si>
  <si>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</si>
  <si>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</si>
  <si>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</si>
  <si>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</si>
  <si>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</si>
  <si>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</si>
  <si>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</si>
  <si>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</si>
  <si>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</si>
  <si>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</si>
  <si>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</si>
  <si>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</si>
  <si>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</si>
  <si>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</si>
  <si>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</si>
  <si>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</si>
  <si>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</si>
  <si>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</si>
  <si>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</si>
  <si>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</si>
  <si>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</si>
  <si>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</si>
  <si>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</si>
  <si>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</si>
  <si>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</si>
  <si>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</si>
  <si>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</si>
  <si>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</si>
  <si>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</si>
  <si>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</si>
  <si>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</si>
  <si>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</si>
  <si>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</si>
  <si>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</si>
  <si>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</si>
  <si>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</si>
  <si>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</si>
  <si>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</si>
  <si>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</si>
  <si>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</si>
  <si>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</si>
  <si>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</si>
  <si>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</si>
  <si>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</si>
  <si>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</si>
  <si>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</si>
  <si>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</si>
  <si>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</si>
  <si>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</si>
  <si>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</si>
  <si>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</si>
  <si>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</si>
  <si>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</si>
  <si>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</si>
  <si>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</si>
  <si>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</si>
  <si>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</si>
  <si>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</si>
  <si>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</si>
  <si>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</si>
  <si>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</si>
  <si>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</si>
  <si>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</si>
  <si>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</si>
  <si>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</si>
  <si>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</si>
  <si>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</si>
  <si>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</si>
  <si>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</si>
  <si>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</si>
  <si>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</si>
  <si>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</si>
  <si>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</si>
  <si>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</si>
  <si>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</si>
  <si>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</si>
  <si>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</si>
  <si>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</si>
  <si>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</si>
  <si>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</si>
  <si>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</si>
  <si>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</si>
  <si>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</si>
  <si>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</si>
  <si>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</si>
  <si>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</si>
  <si>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</si>
  <si>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</si>
  <si>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</si>
  <si>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</si>
  <si>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</si>
  <si>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</si>
  <si>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</si>
  <si>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</si>
  <si>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</si>
  <si>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</si>
  <si>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</si>
  <si>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</si>
  <si>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</si>
  <si>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</si>
  <si>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</si>
  <si>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</si>
  <si>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</si>
  <si>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</si>
  <si>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</si>
  <si>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</si>
  <si>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</si>
  <si>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</si>
  <si>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</si>
  <si>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</si>
  <si>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</si>
  <si>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</si>
  <si>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</si>
  <si>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</si>
  <si>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</si>
  <si>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</si>
  <si>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</si>
  <si>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</si>
  <si>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</si>
  <si>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</si>
  <si>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</si>
  <si>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</si>
  <si>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</si>
  <si>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</si>
  <si>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</si>
  <si>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</si>
  <si>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</si>
  <si>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</si>
  <si>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</si>
  <si>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</si>
  <si>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</si>
  <si>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</si>
  <si>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</si>
  <si>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</si>
  <si>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</si>
  <si>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</si>
  <si>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</si>
  <si>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</si>
  <si>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</si>
  <si>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</si>
  <si>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</si>
  <si>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</si>
  <si>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</si>
  <si>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</si>
  <si>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</si>
  <si>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</si>
  <si>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</si>
  <si>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</si>
  <si>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</si>
  <si>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</si>
  <si>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</si>
  <si>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</si>
  <si>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</si>
  <si>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</si>
  <si>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</si>
  <si>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</si>
  <si>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</si>
  <si>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</si>
  <si>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</si>
  <si>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</si>
  <si>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</si>
  <si>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</si>
  <si>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</si>
  <si>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</si>
  <si>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</si>
  <si>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</si>
  <si>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</si>
  <si>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</si>
  <si>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</si>
  <si>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</si>
  <si>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</si>
  <si>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</si>
  <si>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</si>
  <si>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</si>
  <si>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</si>
  <si>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</si>
  <si>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</si>
  <si>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</si>
  <si>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</si>
  <si>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</si>
  <si>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</si>
  <si>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</si>
  <si>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</si>
  <si>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</si>
  <si>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</si>
  <si>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</si>
  <si>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</si>
  <si>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</si>
  <si>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</si>
  <si>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</si>
  <si>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</si>
  <si>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</si>
  <si>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</si>
  <si>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</si>
  <si>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</si>
  <si>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</si>
  <si>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</si>
  <si>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</si>
  <si>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</si>
  <si>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</si>
  <si>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</si>
  <si>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</si>
  <si>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</si>
  <si>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</si>
  <si>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</si>
  <si>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</si>
  <si>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</si>
  <si>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</si>
  <si>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</si>
  <si>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</si>
  <si>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</si>
  <si>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</si>
  <si>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</si>
  <si>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</si>
  <si>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</si>
  <si>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</si>
  <si>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</si>
  <si>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</si>
  <si>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</si>
  <si>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</si>
  <si>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</si>
  <si>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</si>
  <si>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</si>
  <si>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</si>
  <si>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</si>
  <si>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</si>
  <si>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</si>
  <si>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</si>
  <si>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</si>
  <si>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</si>
  <si>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</si>
  <si>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</si>
  <si>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</si>
  <si>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</si>
  <si>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</si>
  <si>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</si>
  <si>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</si>
  <si>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</si>
  <si>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</si>
  <si>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</si>
  <si>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</si>
  <si>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</si>
  <si>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</si>
  <si>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</si>
  <si>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</si>
  <si>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</si>
  <si>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</si>
  <si>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</si>
  <si>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</si>
  <si>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</si>
  <si>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</si>
  <si>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</si>
  <si>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</si>
  <si>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</si>
  <si>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</si>
  <si>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</si>
  <si>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</si>
  <si>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</si>
  <si>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</si>
  <si>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</si>
  <si>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</si>
  <si>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</si>
  <si>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</si>
  <si>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</si>
  <si>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</si>
  <si>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</si>
  <si>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</si>
  <si>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</si>
  <si>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</si>
  <si>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</si>
  <si>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</si>
  <si>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</si>
  <si>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</si>
  <si>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</si>
  <si>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</si>
  <si>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</si>
  <si>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</si>
  <si>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</si>
  <si>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</si>
  <si>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</si>
  <si>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</si>
  <si>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</si>
  <si>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</si>
  <si>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</si>
  <si>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</si>
  <si>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</si>
  <si>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</si>
  <si>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</si>
  <si>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</si>
  <si>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</si>
  <si>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</si>
  <si>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</si>
  <si>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</si>
  <si>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</si>
  <si>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</si>
  <si>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</si>
  <si>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</si>
  <si>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</si>
  <si>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</si>
  <si>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</si>
  <si>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</si>
  <si>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</si>
  <si>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</si>
  <si>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</si>
  <si>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</si>
  <si>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</si>
  <si>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</si>
  <si>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</si>
  <si>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</si>
  <si>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</si>
  <si>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</si>
  <si>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</si>
  <si>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</si>
  <si>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</si>
  <si>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</si>
  <si>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</si>
  <si>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</si>
  <si>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</si>
  <si>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</si>
  <si>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</si>
  <si>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</si>
  <si>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</si>
  <si>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</si>
  <si>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</si>
  <si>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</si>
  <si>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</si>
  <si>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</si>
  <si>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</si>
  <si>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</si>
  <si>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</si>
  <si>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</si>
  <si>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</si>
  <si>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</si>
  <si>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</si>
  <si>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</si>
  <si>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</si>
  <si>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</si>
  <si>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</si>
  <si>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</si>
  <si>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</si>
  <si>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</si>
  <si>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</si>
  <si>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</si>
  <si>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</si>
  <si>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</si>
  <si>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</si>
  <si>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</si>
  <si>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</si>
  <si>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</si>
  <si>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</si>
  <si>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</si>
  <si>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</si>
  <si>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</si>
  <si>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</si>
  <si>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</si>
  <si>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</si>
  <si>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</si>
  <si>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</si>
  <si>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</si>
  <si>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</si>
  <si>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</si>
  <si>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</si>
  <si>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</si>
  <si>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</si>
  <si>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</si>
  <si>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</si>
  <si>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</si>
  <si>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</si>
  <si>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</si>
  <si>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</si>
  <si>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</si>
  <si>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</si>
  <si>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</si>
  <si>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</si>
  <si>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</si>
  <si>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</si>
  <si>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</si>
  <si>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</si>
  <si>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</si>
  <si>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</si>
  <si>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</si>
  <si>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</si>
  <si>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</si>
  <si>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</si>
  <si>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</si>
  <si>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</si>
  <si>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</si>
  <si>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</si>
  <si>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</si>
  <si>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</si>
  <si>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</si>
  <si>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</si>
  <si>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</si>
  <si>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</si>
  <si>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</si>
  <si>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</si>
  <si>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</si>
  <si>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</si>
  <si>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</si>
  <si>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</si>
  <si>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</si>
  <si>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</si>
  <si>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</si>
  <si>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</si>
  <si>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</si>
  <si>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</si>
  <si>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</si>
  <si>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</si>
  <si>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</si>
  <si>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</si>
  <si>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</si>
  <si>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</si>
  <si>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</si>
  <si>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</si>
  <si>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</si>
  <si>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</si>
  <si>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</si>
  <si>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</si>
  <si>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</si>
  <si>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</si>
  <si>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</si>
  <si>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</si>
  <si>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</si>
  <si>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</si>
  <si>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</si>
  <si>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</si>
  <si>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</si>
  <si>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</si>
  <si>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</si>
  <si>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</si>
  <si>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</si>
  <si>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</si>
  <si>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</si>
  <si>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</si>
  <si>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</si>
  <si>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</si>
  <si>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</si>
  <si>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</si>
  <si>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</si>
  <si>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</si>
  <si>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</si>
  <si>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</si>
  <si>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</si>
  <si>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</si>
  <si>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</si>
  <si>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</si>
  <si>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</si>
  <si>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</si>
  <si>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</si>
  <si>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</si>
  <si>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</si>
  <si>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</si>
  <si>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</si>
  <si>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</si>
  <si>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</si>
  <si>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</si>
  <si>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</si>
  <si>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</si>
  <si>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</si>
  <si>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</si>
  <si>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</si>
  <si>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</si>
  <si>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</si>
  <si>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</si>
  <si>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</si>
  <si>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</si>
  <si>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</si>
  <si>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</si>
  <si>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</si>
  <si>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</si>
  <si>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</si>
  <si>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</si>
  <si>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</si>
  <si>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</si>
  <si>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</si>
  <si>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</si>
  <si>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</si>
  <si>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</si>
  <si>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</si>
  <si>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</si>
  <si>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</si>
  <si>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</si>
  <si>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</si>
  <si>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</si>
  <si>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</si>
  <si>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</si>
  <si>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</si>
  <si>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</si>
  <si>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</si>
  <si>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</si>
  <si>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</si>
  <si>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</si>
  <si>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</si>
  <si>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</si>
  <si>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</si>
  <si>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</si>
  <si>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</si>
  <si>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</si>
  <si>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</si>
  <si>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</si>
  <si>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</si>
  <si>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</si>
  <si>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</si>
  <si>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</si>
  <si>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</si>
  <si>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</si>
  <si>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</si>
  <si>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</si>
  <si>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</si>
  <si>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</si>
  <si>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</si>
  <si>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</si>
  <si>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</si>
  <si>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</si>
  <si>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</si>
  <si>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</si>
  <si>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</si>
  <si>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</si>
  <si>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</si>
  <si>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</si>
  <si>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</si>
  <si>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</si>
  <si>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</si>
  <si>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</si>
  <si>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</si>
  <si>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</si>
  <si>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</si>
  <si>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</si>
  <si>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</si>
  <si>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</si>
  <si>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</si>
  <si>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</si>
  <si>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</si>
  <si>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</si>
  <si>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</si>
  <si>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</si>
  <si>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</si>
  <si>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</si>
  <si>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</si>
  <si>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</si>
  <si>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</si>
  <si>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</si>
  <si>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</si>
  <si>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</si>
  <si>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</si>
  <si>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</si>
  <si>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</si>
  <si>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</si>
  <si>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</si>
  <si>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</si>
  <si>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</si>
  <si>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</si>
  <si>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</si>
  <si>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</si>
  <si>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</si>
  <si>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</si>
  <si>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</si>
  <si>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</si>
  <si>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</si>
  <si>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</si>
  <si>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</si>
  <si>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</si>
  <si>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</si>
  <si>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</si>
  <si>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</si>
  <si>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</si>
  <si>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</si>
  <si>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</si>
  <si>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</si>
  <si>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</si>
  <si>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</si>
  <si>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</si>
  <si>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</si>
  <si>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</si>
  <si>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</si>
  <si>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</si>
  <si>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</si>
  <si>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</si>
  <si>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</si>
  <si>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</si>
  <si>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</si>
  <si>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</si>
  <si>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</si>
  <si>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</si>
  <si>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</si>
  <si>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</si>
  <si>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</si>
  <si>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</si>
  <si>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</si>
  <si>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</si>
  <si>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</si>
  <si>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</si>
  <si>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</si>
  <si>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</si>
  <si>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</si>
  <si>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</si>
  <si>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</si>
  <si>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</si>
  <si>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</si>
  <si>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</si>
  <si>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</si>
  <si>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</si>
  <si>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</si>
  <si>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</si>
  <si>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</si>
  <si>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</si>
  <si>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</si>
  <si>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</si>
  <si>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</si>
  <si>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</si>
  <si>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</si>
  <si>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</si>
  <si>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</si>
  <si>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</si>
  <si>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</si>
  <si>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</si>
  <si>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</si>
  <si>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</si>
  <si>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</si>
  <si>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</si>
  <si>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</si>
  <si>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</si>
  <si>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</si>
  <si>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</si>
  <si>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</si>
  <si>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</si>
  <si>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</si>
  <si>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</si>
  <si>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</si>
  <si>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</si>
  <si>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</si>
  <si>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</si>
  <si>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</si>
  <si>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</si>
  <si>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</si>
  <si>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</si>
  <si>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</si>
  <si>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</si>
  <si>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</si>
  <si>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</si>
  <si>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</si>
  <si>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</si>
  <si>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</si>
  <si>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</si>
  <si>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</si>
  <si>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</si>
  <si>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</si>
  <si>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</si>
  <si>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</si>
  <si>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</si>
  <si>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</si>
  <si>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</si>
  <si>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</si>
  <si>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</si>
  <si>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</si>
  <si>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</si>
  <si>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</si>
  <si>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</si>
  <si>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</si>
  <si>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</si>
  <si>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</si>
  <si>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</si>
  <si>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</si>
  <si>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</si>
  <si>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</si>
  <si>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</si>
  <si>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</si>
  <si>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</si>
  <si>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</si>
  <si>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</si>
  <si>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</si>
  <si>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</si>
  <si>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</si>
  <si>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</si>
  <si>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</si>
  <si>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</si>
  <si>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</si>
  <si>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</si>
  <si>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</si>
  <si>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</si>
  <si>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</si>
  <si>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</si>
  <si>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</si>
  <si>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</si>
  <si>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</si>
  <si>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</si>
  <si>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</si>
  <si>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</si>
  <si>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</si>
  <si>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</si>
  <si>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</si>
  <si>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</si>
  <si>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</si>
  <si>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</si>
  <si>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</si>
  <si>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</si>
  <si>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</si>
  <si>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</si>
  <si>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</si>
  <si>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</si>
  <si>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</si>
  <si>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</si>
  <si>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</si>
  <si>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</si>
  <si>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</si>
  <si>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</si>
  <si>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</si>
  <si>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</si>
  <si>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</si>
  <si>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</si>
  <si>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</si>
  <si>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</si>
  <si>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</si>
  <si>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</si>
  <si>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</si>
  <si>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</si>
  <si>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</si>
  <si>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</si>
  <si>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</si>
  <si>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</si>
  <si>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</si>
  <si>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</si>
  <si>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</si>
  <si>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</si>
  <si>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</si>
  <si>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</si>
  <si>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</si>
  <si>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</si>
  <si>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</si>
  <si>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</si>
  <si>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</si>
  <si>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</si>
  <si>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</si>
  <si>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</si>
  <si>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</si>
  <si>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</si>
  <si>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</si>
  <si>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</si>
  <si>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</si>
  <si>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</si>
  <si>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</si>
  <si>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</si>
  <si>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</si>
  <si>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</si>
  <si>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</si>
  <si>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</si>
  <si>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</si>
  <si>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</si>
  <si>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</si>
  <si>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</si>
  <si>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</si>
  <si>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</si>
  <si>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</si>
  <si>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</si>
  <si>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</si>
  <si>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</si>
  <si>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</si>
  <si>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</si>
  <si>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</si>
  <si>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</si>
  <si>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</si>
  <si>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</si>
  <si>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</si>
  <si>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</si>
  <si>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</si>
  <si>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</si>
  <si>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</si>
  <si>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</si>
  <si>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</si>
  <si>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</si>
  <si>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</si>
  <si>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</si>
  <si>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</si>
  <si>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</si>
  <si>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</si>
  <si>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</si>
  <si>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</si>
  <si>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</si>
  <si>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</si>
  <si>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</si>
  <si>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</si>
  <si>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</si>
  <si>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</si>
  <si>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</si>
  <si>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</si>
  <si>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</si>
  <si>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</si>
  <si>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</si>
  <si>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</si>
  <si>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</si>
  <si>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</si>
  <si>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</si>
  <si>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</si>
  <si>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</si>
  <si>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</si>
  <si>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</si>
  <si>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</si>
  <si>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</si>
  <si>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</si>
  <si>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</si>
  <si>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</si>
  <si>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</si>
  <si>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</si>
  <si>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</si>
  <si>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</si>
  <si>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</si>
  <si>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</si>
  <si>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</si>
  <si>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</si>
  <si>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</si>
  <si>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</si>
  <si>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</si>
  <si>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</si>
  <si>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</si>
  <si>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</si>
  <si>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</si>
  <si>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</si>
  <si>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</si>
  <si>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</si>
  <si>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</si>
  <si>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</si>
  <si>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</si>
  <si>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</si>
  <si>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</si>
  <si>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</si>
  <si>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</si>
  <si>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</si>
  <si>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</si>
  <si>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</si>
  <si>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</si>
  <si>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</si>
  <si>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</si>
  <si>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</si>
  <si>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</si>
  <si>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</si>
  <si>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</si>
  <si>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</si>
  <si>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</si>
  <si>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</si>
  <si>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</si>
  <si>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</si>
  <si>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</si>
  <si>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</si>
  <si>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</si>
  <si>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</si>
  <si>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</si>
  <si>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</si>
  <si>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</si>
  <si>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</si>
  <si>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</si>
  <si>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</si>
  <si>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</si>
  <si>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</si>
  <si>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</si>
  <si>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</si>
  <si>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</si>
  <si>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</si>
  <si>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</si>
  <si>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</si>
  <si>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</si>
  <si>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</si>
  <si>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</si>
  <si>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</si>
  <si>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</si>
  <si>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</si>
  <si>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</si>
  <si>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</si>
  <si>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</si>
  <si>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</si>
  <si>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</si>
  <si>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</si>
  <si>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</si>
  <si>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</si>
  <si>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</si>
  <si>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</si>
  <si>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</si>
  <si>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</si>
  <si>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</si>
  <si>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</si>
  <si>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</si>
  <si>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</si>
  <si>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</si>
  <si>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</si>
  <si>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</si>
  <si>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</si>
  <si>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</si>
  <si>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</si>
  <si>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</si>
  <si>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</si>
  <si>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</si>
  <si>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</si>
  <si>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</si>
  <si>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</si>
  <si>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</si>
  <si>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</si>
  <si>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</si>
  <si>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</si>
  <si>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</si>
  <si>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</si>
  <si>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</si>
  <si>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</si>
  <si>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</si>
  <si>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</si>
  <si>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</si>
  <si>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</si>
  <si>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</si>
  <si>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</si>
  <si>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</si>
  <si>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</si>
  <si>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</si>
  <si>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</si>
  <si>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</si>
  <si>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</si>
  <si>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</si>
  <si>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</si>
  <si>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</si>
  <si>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</si>
  <si>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</si>
  <si>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</si>
  <si>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</si>
  <si>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</si>
  <si>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</si>
  <si>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</si>
  <si>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</si>
  <si>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</si>
  <si>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</si>
  <si>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</si>
  <si>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</si>
  <si>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</si>
  <si>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</si>
  <si>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</si>
  <si>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</si>
  <si>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</si>
  <si>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</si>
  <si>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</si>
  <si>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</si>
  <si>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</si>
  <si>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</si>
  <si>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</si>
  <si>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</si>
  <si>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</si>
  <si>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</si>
  <si>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</si>
  <si>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</si>
  <si>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</si>
  <si>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</si>
  <si>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</si>
  <si>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</si>
  <si>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</si>
  <si>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</si>
  <si>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</si>
  <si>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</si>
  <si>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</si>
  <si>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</si>
  <si>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</si>
  <si>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</si>
  <si>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</si>
  <si>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</si>
  <si>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</si>
  <si>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</si>
  <si>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</si>
  <si>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</si>
  <si>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</si>
  <si>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</si>
  <si>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</si>
  <si>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</si>
  <si>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</si>
  <si>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</si>
  <si>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</si>
  <si>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</si>
  <si>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</si>
  <si>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</si>
  <si>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</si>
  <si>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</si>
  <si>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</si>
  <si>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</si>
  <si>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</si>
  <si>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</si>
  <si>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</si>
  <si>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</si>
  <si>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</si>
  <si>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</si>
  <si>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</si>
  <si>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</si>
  <si>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</si>
  <si>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</si>
  <si>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</si>
  <si>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</si>
  <si>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</si>
  <si>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</si>
  <si>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</si>
  <si>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</si>
  <si>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</si>
  <si>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</si>
  <si>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</si>
  <si>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</si>
  <si>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</si>
  <si>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</si>
  <si>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</si>
  <si>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</si>
  <si>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</si>
  <si>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</si>
  <si>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</si>
  <si>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</si>
  <si>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</si>
  <si>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</si>
  <si>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</si>
  <si>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</si>
  <si>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</si>
  <si>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</si>
  <si>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</si>
  <si>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</si>
  <si>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</si>
  <si>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</si>
  <si>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</si>
  <si>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</si>
  <si>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</si>
  <si>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</si>
  <si>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</si>
  <si>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</si>
  <si>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</si>
  <si>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</si>
  <si>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</si>
  <si>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</si>
  <si>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</si>
  <si>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</si>
  <si>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</si>
  <si>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</si>
  <si>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</si>
  <si>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</si>
  <si>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</si>
  <si>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</si>
  <si>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</si>
  <si>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</si>
  <si>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</si>
  <si>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</si>
  <si>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</si>
  <si>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</si>
  <si>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</si>
  <si>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</si>
  <si>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</si>
  <si>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</si>
  <si>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</si>
  <si>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</si>
  <si>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</si>
  <si>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</si>
  <si>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</si>
  <si>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</si>
  <si>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</si>
  <si>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</si>
  <si>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</si>
  <si>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</si>
  <si>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</si>
  <si>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</si>
  <si>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</si>
  <si>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</si>
  <si>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</si>
  <si>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</si>
  <si>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</si>
  <si>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</si>
  <si>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</si>
  <si>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</si>
  <si>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</si>
  <si>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</si>
  <si>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</si>
  <si>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</si>
  <si>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</si>
  <si>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</si>
  <si>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</si>
  <si>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</si>
  <si>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</si>
  <si>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</si>
  <si>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</si>
  <si>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</si>
  <si>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</si>
  <si>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</si>
  <si>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</si>
  <si>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</si>
  <si>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</si>
  <si>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</si>
  <si>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</si>
  <si>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</si>
  <si>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</si>
  <si>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</si>
  <si>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</si>
  <si>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</si>
  <si>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</si>
  <si>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</si>
  <si>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</si>
  <si>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</si>
  <si>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</si>
  <si>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</si>
  <si>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</si>
  <si>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</si>
  <si>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</si>
  <si>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</si>
  <si>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</si>
  <si>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</si>
  <si>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</si>
  <si>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</si>
  <si>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</si>
  <si>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</si>
  <si>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</si>
  <si>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</si>
  <si>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</si>
  <si>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</si>
  <si>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</si>
  <si>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</si>
  <si>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</si>
  <si>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</si>
  <si>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</si>
  <si>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</si>
  <si>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</si>
  <si>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</si>
  <si>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</si>
  <si>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</si>
  <si>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</si>
  <si>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</si>
  <si>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</si>
  <si>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</si>
  <si>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</si>
  <si>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</si>
  <si>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</si>
  <si>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</si>
  <si>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</si>
  <si>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</si>
  <si>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</si>
  <si>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</si>
  <si>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</si>
  <si>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</si>
  <si>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</si>
  <si>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</si>
  <si>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</si>
  <si>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</si>
  <si>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</si>
  <si>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</si>
  <si>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</si>
  <si>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</si>
  <si>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</si>
  <si>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</si>
  <si>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</si>
  <si>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</si>
  <si>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</si>
  <si>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</si>
  <si>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</si>
  <si>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</si>
  <si>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</si>
  <si>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</si>
  <si>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</si>
  <si>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</si>
  <si>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</si>
  <si>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</si>
  <si>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</si>
  <si>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</si>
  <si>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</si>
  <si>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</si>
  <si>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</si>
  <si>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</si>
  <si>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</si>
  <si>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</si>
  <si>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</si>
  <si>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</si>
  <si>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</si>
  <si>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</si>
  <si>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</si>
  <si>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</si>
  <si>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</si>
  <si>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</si>
  <si>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</si>
  <si>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</si>
  <si>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</si>
  <si>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</si>
  <si>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</si>
  <si>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</si>
  <si>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</si>
  <si>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</si>
  <si>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</si>
  <si>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</si>
  <si>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</si>
  <si>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</si>
  <si>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</si>
  <si>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</si>
  <si>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</si>
  <si>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</si>
  <si>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</si>
  <si>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</si>
  <si>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</si>
  <si>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</si>
  <si>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</si>
  <si>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</si>
  <si>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</si>
  <si>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</si>
  <si>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</si>
  <si>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</si>
  <si>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</si>
  <si>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</si>
  <si>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</si>
  <si>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</si>
  <si>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</si>
  <si>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</si>
  <si>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</si>
  <si>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</si>
  <si>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</si>
  <si>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</si>
  <si>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</si>
  <si>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</si>
  <si>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</si>
  <si>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</si>
  <si>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</si>
  <si>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</si>
  <si>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</si>
  <si>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</si>
  <si>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</si>
  <si>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</si>
  <si>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</si>
  <si>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</si>
  <si>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</si>
  <si>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</si>
  <si>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</si>
  <si>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</si>
  <si>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</si>
  <si>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</si>
  <si>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</si>
  <si>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</si>
  <si>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</si>
  <si>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</si>
  <si>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</si>
  <si>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</si>
  <si>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</si>
  <si>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</si>
  <si>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</si>
  <si>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</si>
  <si>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</si>
  <si>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</si>
  <si>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</si>
  <si>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</si>
  <si>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</si>
  <si>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</si>
  <si>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</si>
  <si>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</si>
  <si>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</si>
  <si>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</si>
  <si>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</si>
  <si>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</si>
  <si>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</si>
  <si>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</si>
  <si>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</si>
  <si>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</si>
  <si>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</si>
  <si>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</si>
  <si>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</si>
  <si>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</si>
  <si>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</si>
  <si>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</si>
  <si>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</si>
  <si>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</si>
  <si>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</si>
  <si>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</si>
  <si>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</si>
  <si>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</si>
  <si>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</si>
  <si>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</si>
  <si>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</si>
  <si>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</si>
  <si>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</si>
  <si>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</si>
  <si>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</si>
  <si>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</si>
  <si>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</si>
  <si>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</si>
  <si>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</si>
  <si>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</si>
  <si>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</si>
  <si>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</si>
  <si>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</si>
  <si>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</si>
  <si>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</si>
  <si>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</si>
  <si>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</si>
  <si>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</si>
  <si>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</si>
  <si>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</si>
  <si>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</si>
  <si>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</si>
  <si>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</si>
  <si>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</si>
  <si>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</si>
  <si>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</si>
  <si>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</si>
  <si>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</si>
  <si>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</si>
  <si>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</si>
  <si>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</si>
  <si>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</si>
  <si>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</si>
  <si>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</si>
  <si>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</si>
  <si>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</si>
  <si>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</si>
  <si>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</si>
  <si>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</si>
  <si>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</si>
  <si>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</si>
  <si>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</si>
  <si>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</si>
  <si>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</si>
  <si>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</si>
  <si>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</si>
  <si>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</si>
  <si>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</si>
  <si>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</si>
  <si>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</si>
  <si>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</si>
  <si>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</si>
  <si>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</si>
  <si>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</si>
  <si>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</si>
  <si>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</si>
  <si>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</si>
  <si>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</si>
  <si>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</si>
  <si>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</si>
  <si>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</si>
  <si>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</si>
  <si>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</si>
  <si>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</si>
  <si>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</si>
  <si>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</si>
  <si>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</si>
  <si>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</si>
  <si>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</si>
  <si>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</si>
  <si>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</si>
  <si>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</si>
  <si>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</si>
  <si>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</si>
  <si>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</si>
  <si>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</si>
  <si>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</si>
  <si>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</si>
  <si>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</si>
  <si>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</si>
  <si>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</si>
  <si>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</si>
  <si>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</si>
  <si>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</si>
  <si>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</si>
  <si>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</si>
  <si>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</si>
  <si>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</si>
  <si>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</si>
  <si>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</si>
  <si>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</si>
  <si>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</si>
  <si>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</si>
  <si>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</si>
  <si>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</si>
  <si>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</si>
  <si>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</si>
  <si>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</si>
  <si>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</si>
  <si>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</si>
  <si>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</si>
  <si>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</si>
  <si>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</si>
  <si>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</si>
  <si>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</si>
  <si>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</si>
  <si>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</si>
  <si>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</si>
  <si>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</si>
  <si>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</si>
  <si>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</si>
  <si>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</si>
  <si>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</si>
  <si>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</si>
  <si>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</si>
  <si>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</si>
  <si>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</si>
  <si>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</si>
  <si>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</si>
  <si>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</si>
  <si>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</si>
  <si>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</si>
  <si>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</si>
  <si>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</si>
  <si>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</si>
  <si>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</si>
  <si>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</si>
  <si>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</si>
  <si>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</si>
  <si>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</si>
  <si>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</si>
  <si>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</si>
  <si>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</si>
  <si>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</si>
  <si>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</si>
  <si>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</si>
  <si>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</si>
  <si>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</si>
  <si>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</si>
  <si>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</si>
  <si>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</si>
  <si>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</si>
  <si>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</si>
  <si>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</si>
  <si>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</si>
  <si>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</si>
  <si>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</si>
  <si>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</si>
  <si>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</si>
  <si>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</si>
  <si>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</si>
  <si>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</si>
  <si>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</si>
  <si>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</si>
  <si>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</si>
  <si>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</si>
  <si>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</si>
  <si>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</si>
  <si>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</si>
  <si>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</si>
  <si>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</si>
  <si>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</si>
  <si>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</si>
  <si>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</si>
  <si>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</si>
  <si>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</si>
  <si>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</si>
  <si>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</si>
  <si>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</si>
  <si>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</si>
  <si>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</si>
  <si>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</si>
  <si>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</si>
  <si>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</si>
  <si>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</si>
  <si>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</si>
  <si>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</si>
  <si>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</si>
  <si>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</si>
  <si>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</si>
  <si>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</si>
  <si>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</si>
  <si>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</si>
  <si>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</si>
  <si>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</si>
  <si>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</si>
  <si>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</si>
  <si>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</si>
  <si>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</si>
  <si>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</si>
  <si>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</si>
  <si>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</si>
  <si>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</si>
  <si>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</si>
  <si>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</si>
  <si>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</si>
  <si>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</si>
  <si>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</si>
  <si>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</si>
  <si>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</si>
  <si>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</si>
  <si>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</si>
  <si>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</si>
  <si>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</si>
  <si>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</si>
  <si>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</si>
  <si>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</si>
  <si>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</si>
  <si>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</si>
  <si>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</si>
  <si>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</si>
  <si>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</si>
  <si>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</si>
  <si>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</si>
  <si>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</si>
  <si>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</si>
  <si>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</si>
  <si>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</si>
  <si>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</si>
  <si>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</si>
  <si>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</si>
  <si>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</si>
  <si>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</si>
  <si>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</si>
  <si>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</si>
  <si>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</si>
  <si>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</si>
  <si>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</si>
  <si>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</si>
  <si>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</si>
  <si>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</si>
  <si>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</si>
  <si>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</si>
  <si>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</si>
  <si>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</si>
  <si>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</si>
  <si>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</si>
  <si>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</si>
  <si>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</si>
  <si>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</si>
  <si>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</si>
  <si>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</si>
  <si>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</si>
  <si>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</si>
  <si>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</si>
  <si>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</si>
  <si>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</si>
  <si>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</si>
  <si>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</si>
  <si>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</si>
  <si>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</si>
  <si>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</si>
  <si>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</si>
  <si>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</si>
  <si>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</si>
  <si>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</si>
  <si>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</si>
  <si>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</si>
  <si>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</si>
  <si>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</si>
  <si>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</si>
  <si>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</si>
  <si>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</si>
  <si>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</si>
  <si>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</si>
  <si>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</si>
  <si>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</si>
  <si>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</si>
  <si>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</si>
  <si>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</si>
  <si>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</si>
  <si>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</si>
  <si>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</si>
  <si>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</si>
  <si>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</si>
  <si>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</si>
  <si>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</si>
  <si>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</si>
  <si>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</si>
  <si>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</si>
  <si>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</si>
  <si>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</si>
  <si>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</si>
  <si>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</si>
  <si>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</si>
  <si>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</si>
  <si>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</si>
  <si>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</si>
  <si>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</si>
  <si>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</si>
  <si>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</si>
  <si>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</si>
  <si>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</si>
  <si>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</si>
  <si>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</si>
  <si>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</si>
  <si>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</si>
  <si>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</si>
  <si>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</si>
  <si>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</si>
  <si>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</si>
  <si>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</si>
  <si>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</si>
  <si>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</si>
  <si>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</si>
  <si>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</si>
  <si>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</si>
  <si>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</si>
  <si>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</si>
  <si>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</si>
  <si>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</si>
  <si>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</si>
  <si>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</si>
  <si>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</si>
  <si>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</si>
  <si>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</si>
  <si>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</si>
  <si>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</si>
  <si>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</si>
  <si>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</si>
  <si>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</si>
  <si>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</si>
  <si>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</si>
  <si>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</si>
  <si>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</si>
  <si>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</si>
  <si>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</si>
  <si>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</si>
  <si>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</si>
  <si>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</si>
  <si>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</si>
  <si>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</si>
  <si>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</si>
  <si>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</si>
  <si>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</si>
  <si>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</si>
  <si>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</si>
  <si>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</si>
  <si>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</si>
  <si>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</si>
  <si>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</si>
  <si>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</si>
  <si>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</si>
  <si>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</si>
  <si>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</si>
  <si>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</si>
  <si>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</si>
  <si>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</si>
  <si>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</si>
  <si>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</si>
  <si>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</si>
  <si>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</si>
  <si>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</si>
  <si>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</si>
  <si>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</si>
  <si>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</si>
  <si>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</si>
  <si>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</si>
  <si>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</si>
  <si>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</si>
  <si>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</si>
  <si>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</si>
  <si>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</si>
  <si>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</si>
  <si>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</si>
  <si>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</si>
  <si>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</si>
  <si>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</si>
  <si>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</si>
  <si>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</si>
  <si>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</si>
  <si>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</si>
  <si>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</si>
  <si>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</si>
  <si>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</si>
  <si>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</si>
  <si>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</si>
  <si>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</si>
  <si>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</si>
  <si>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</si>
  <si>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</si>
  <si>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</si>
  <si>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</si>
  <si>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</si>
  <si>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</si>
  <si>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</si>
  <si>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</si>
  <si>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</si>
  <si>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</si>
  <si>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</si>
  <si>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</si>
  <si>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</si>
  <si>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</si>
  <si>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</si>
  <si>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</si>
  <si>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</si>
  <si>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</si>
  <si>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</si>
  <si>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</si>
  <si>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</si>
  <si>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</si>
  <si>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</si>
  <si>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</si>
  <si>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</si>
  <si>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</si>
  <si>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</si>
  <si>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</si>
  <si>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</si>
  <si>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</si>
  <si>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</si>
  <si>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</si>
  <si>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</si>
  <si>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</si>
  <si>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</si>
  <si>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</si>
  <si>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</si>
  <si>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</si>
  <si>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</si>
  <si>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</si>
  <si>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</si>
  <si>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</si>
  <si>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</si>
  <si>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</si>
  <si>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</si>
  <si>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</si>
  <si>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</si>
  <si>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</si>
  <si>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</si>
  <si>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</si>
  <si>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</si>
  <si>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</si>
  <si>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</si>
  <si>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</si>
  <si>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</si>
  <si>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</si>
  <si>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</si>
  <si>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</si>
  <si>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</si>
  <si>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</si>
  <si>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</si>
  <si>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</si>
  <si>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</si>
  <si>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</si>
  <si>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</si>
  <si>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</si>
  <si>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</si>
  <si>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</si>
  <si>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</si>
  <si>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</si>
  <si>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</si>
  <si>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</si>
  <si>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</si>
  <si>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</si>
  <si>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</si>
  <si>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</si>
  <si>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</si>
  <si>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</si>
  <si>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</si>
  <si>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</si>
  <si>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</si>
  <si>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</si>
  <si>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</si>
  <si>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</si>
  <si>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</si>
  <si>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</si>
  <si>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</si>
  <si>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</si>
  <si>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</si>
  <si>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</si>
  <si>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</si>
  <si>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</si>
  <si>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</si>
  <si>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</si>
  <si>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</si>
  <si>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</si>
  <si>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</si>
  <si>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</si>
  <si>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</si>
  <si>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</si>
  <si>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</si>
  <si>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</si>
  <si>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</si>
  <si>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</si>
  <si>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</si>
  <si>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</si>
  <si>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</si>
  <si>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</si>
  <si>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</si>
  <si>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</si>
  <si>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</si>
  <si>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</si>
  <si>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</si>
  <si>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</si>
  <si>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</si>
  <si>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</si>
  <si>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</si>
  <si>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</si>
  <si>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</si>
  <si>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</si>
  <si>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</si>
  <si>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</si>
  <si>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</si>
  <si>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</si>
  <si>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</si>
  <si>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</si>
  <si>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</si>
  <si>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</si>
  <si>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</si>
  <si>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</si>
  <si>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</si>
  <si>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</si>
  <si>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</si>
  <si>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</si>
  <si>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</si>
  <si>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</si>
  <si>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</si>
  <si>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</si>
  <si>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</si>
  <si>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</si>
  <si>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</si>
  <si>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</si>
  <si>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</si>
  <si>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</si>
  <si>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</si>
  <si>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</si>
  <si>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</si>
  <si>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</si>
  <si>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</si>
  <si>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</si>
  <si>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</si>
  <si>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</si>
  <si>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</si>
  <si>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</si>
  <si>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</si>
  <si>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</si>
  <si>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</si>
  <si>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</si>
  <si>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</si>
  <si>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</si>
  <si>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</si>
  <si>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</si>
  <si>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</si>
  <si>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</si>
  <si>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</si>
  <si>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</si>
  <si>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</si>
  <si>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</si>
  <si>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</si>
  <si>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</si>
  <si>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</si>
  <si>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</si>
  <si>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</si>
  <si>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</si>
  <si>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</si>
  <si>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</si>
  <si>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</si>
  <si>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</si>
  <si>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</si>
  <si>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</si>
  <si>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</si>
  <si>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</si>
  <si>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</si>
  <si>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</si>
  <si>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</si>
  <si>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</si>
  <si>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</si>
  <si>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</si>
  <si>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</si>
  <si>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</si>
  <si>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</si>
  <si>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</si>
  <si>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</si>
  <si>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</si>
  <si>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</si>
  <si>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</si>
  <si>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</si>
  <si>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</si>
  <si>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</si>
  <si>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</si>
  <si>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</si>
  <si>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</si>
  <si>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</si>
  <si>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</si>
  <si>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</si>
  <si>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</si>
  <si>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</si>
  <si>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</si>
  <si>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</si>
  <si>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</si>
  <si>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</si>
  <si>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</si>
  <si>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</si>
  <si>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</si>
  <si>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</si>
  <si>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</si>
  <si>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</si>
  <si>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</si>
  <si>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</si>
  <si>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</si>
  <si>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</si>
  <si>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</si>
  <si>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</si>
  <si>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</si>
  <si>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</si>
  <si>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</si>
  <si>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</si>
  <si>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</si>
  <si>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</si>
  <si>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</si>
  <si>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</si>
  <si>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</si>
  <si>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</si>
  <si>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</si>
  <si>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</si>
  <si>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</si>
  <si>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</si>
  <si>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</si>
  <si>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</si>
  <si>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</si>
  <si>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</si>
  <si>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</si>
  <si>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</si>
  <si>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</si>
  <si>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</si>
  <si>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</si>
  <si>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</si>
  <si>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</si>
  <si>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</si>
  <si>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</si>
  <si>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</si>
  <si>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</si>
  <si>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</si>
  <si>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</si>
  <si>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</si>
  <si>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</si>
  <si>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</si>
  <si>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</si>
  <si>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</si>
  <si>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</si>
  <si>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</si>
  <si>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</si>
  <si>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</si>
  <si>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</si>
  <si>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</si>
  <si>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</si>
  <si>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</si>
  <si>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</si>
  <si>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</si>
  <si>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</si>
  <si>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</si>
  <si>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</si>
  <si>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</si>
  <si>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</si>
  <si>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</si>
  <si>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</si>
  <si>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</si>
  <si>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</si>
  <si>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</si>
  <si>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</si>
  <si>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</si>
  <si>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</si>
  <si>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</si>
  <si>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</si>
  <si>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</si>
  <si>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</si>
  <si>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</si>
  <si>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</si>
  <si>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</si>
  <si>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</si>
  <si>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</si>
  <si>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</si>
  <si>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</si>
  <si>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</si>
  <si>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</si>
  <si>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</si>
  <si>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</si>
  <si>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</si>
  <si>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</si>
  <si>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</si>
  <si>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</si>
  <si>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</si>
  <si>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</si>
  <si>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</si>
  <si>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</si>
  <si>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</si>
  <si>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</si>
  <si>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</si>
  <si>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</si>
  <si>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</si>
  <si>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</si>
  <si>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</si>
  <si>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</si>
  <si>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</si>
  <si>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</si>
  <si>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</si>
  <si>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</si>
  <si>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</si>
  <si>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</si>
  <si>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</si>
  <si>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</si>
  <si>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</si>
  <si>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</si>
  <si>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</si>
  <si>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</si>
  <si>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</si>
  <si>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</si>
  <si>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</si>
  <si>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</si>
  <si>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</si>
  <si>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</si>
  <si>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</si>
  <si>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</si>
  <si>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</si>
  <si>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</si>
  <si>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</si>
  <si>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</si>
  <si>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</si>
  <si>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</si>
  <si>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</si>
  <si>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</si>
  <si>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</si>
  <si>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</si>
  <si>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</si>
  <si>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</si>
  <si>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</si>
  <si>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</si>
  <si>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</si>
  <si>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</si>
  <si>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</si>
  <si>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</si>
  <si>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</si>
  <si>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</si>
  <si>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</si>
  <si>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</si>
  <si>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</si>
  <si>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</si>
  <si>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</si>
  <si>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</si>
  <si>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</si>
  <si>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</si>
  <si>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</si>
  <si>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</si>
  <si>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</si>
  <si>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</si>
  <si>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</si>
  <si>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</si>
  <si>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</si>
  <si>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</si>
  <si>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</si>
  <si>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</si>
  <si>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</si>
  <si>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</si>
  <si>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</si>
  <si>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</si>
  <si>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</si>
  <si>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</si>
  <si>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</si>
  <si>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</si>
  <si>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</si>
  <si>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</si>
  <si>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</si>
  <si>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</si>
  <si>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</si>
  <si>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</si>
  <si>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</si>
  <si>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</si>
  <si>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</si>
  <si>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</si>
  <si>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</si>
  <si>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</si>
  <si>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</si>
  <si>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</si>
  <si>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</si>
  <si>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</si>
  <si>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</si>
  <si>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</si>
  <si>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</si>
  <si>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</si>
  <si>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</si>
  <si>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</si>
  <si>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</si>
  <si>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</si>
  <si>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</si>
  <si>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</si>
  <si>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</si>
  <si>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</si>
  <si>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</si>
  <si>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</si>
  <si>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</si>
  <si>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</si>
  <si>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</si>
  <si>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</si>
  <si>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</si>
  <si>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</si>
  <si>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</si>
  <si>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</si>
  <si>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</si>
  <si>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</si>
  <si>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</si>
  <si>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</si>
  <si>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</si>
  <si>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</si>
  <si>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</si>
  <si>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</si>
  <si>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</si>
  <si>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</si>
  <si>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</si>
  <si>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</si>
  <si>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</si>
  <si>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</si>
  <si>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</si>
  <si>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</si>
  <si>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</si>
  <si>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</si>
  <si>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</si>
  <si>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</si>
  <si>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</si>
  <si>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</si>
  <si>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</si>
  <si>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</si>
  <si>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</si>
  <si>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</si>
  <si>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</si>
  <si>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</si>
  <si>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</si>
  <si>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</si>
  <si>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</si>
  <si>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</si>
  <si>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</si>
  <si>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</si>
  <si>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</si>
  <si>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</si>
  <si>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</si>
  <si>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</si>
  <si>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</si>
  <si>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</si>
  <si>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</si>
  <si>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</si>
  <si>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</si>
  <si>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</si>
  <si>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</si>
  <si>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</si>
  <si>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</si>
  <si>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</si>
  <si>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</si>
  <si>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</si>
  <si>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</si>
  <si>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</si>
  <si>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</si>
  <si>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</si>
  <si>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</si>
  <si>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</si>
  <si>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</si>
  <si>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</si>
  <si>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</si>
  <si>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</si>
  <si>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</si>
  <si>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</si>
  <si>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</si>
  <si>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</si>
  <si>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</si>
  <si>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</si>
  <si>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</si>
  <si>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</si>
  <si>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</si>
  <si>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</si>
  <si>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</si>
  <si>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</si>
  <si>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</si>
  <si>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</si>
  <si>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</si>
  <si>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</si>
  <si>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</si>
  <si>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</si>
  <si>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</si>
  <si>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</si>
  <si>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</si>
  <si>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</si>
  <si>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</si>
  <si>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</si>
  <si>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</si>
  <si>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</si>
  <si>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</si>
  <si>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</si>
  <si>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</si>
  <si>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</si>
  <si>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</si>
  <si>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</si>
  <si>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</si>
  <si>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</si>
  <si>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</si>
  <si>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</si>
  <si>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</si>
  <si>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</si>
  <si>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</si>
  <si>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</si>
  <si>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</si>
  <si>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</si>
  <si>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</si>
  <si>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</si>
  <si>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</si>
  <si>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</si>
  <si>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</si>
  <si>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</si>
  <si>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</si>
  <si>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</si>
  <si>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</si>
  <si>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</si>
  <si>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</si>
  <si>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</si>
  <si>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</si>
  <si>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</si>
  <si>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</si>
  <si>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</si>
  <si>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</si>
  <si>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</si>
  <si>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</si>
  <si>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</si>
  <si>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</si>
  <si>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</si>
  <si>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</si>
  <si>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</si>
  <si>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</si>
  <si>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</si>
  <si>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</si>
  <si>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</si>
  <si>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</si>
  <si>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</si>
  <si>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</si>
  <si>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</si>
  <si>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</si>
  <si>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</si>
  <si>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</si>
  <si>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</si>
  <si>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</si>
  <si>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</si>
  <si>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</si>
  <si>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</si>
  <si>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</si>
  <si>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</si>
  <si>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</si>
  <si>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</si>
  <si>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</si>
  <si>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</si>
  <si>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</si>
  <si>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</si>
  <si>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</si>
  <si>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</si>
  <si>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</si>
  <si>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</si>
  <si>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</si>
  <si>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</si>
  <si>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</si>
  <si>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</si>
  <si>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</si>
  <si>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</si>
  <si>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</si>
  <si>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</si>
  <si>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</si>
  <si>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</si>
  <si>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</si>
  <si>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</si>
  <si>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</si>
  <si>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</si>
  <si>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</si>
  <si>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</si>
  <si>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</si>
  <si>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</si>
  <si>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</si>
  <si>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</si>
  <si>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</si>
  <si>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</si>
  <si>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</si>
  <si>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</si>
  <si>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</si>
  <si>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</si>
  <si>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</si>
  <si>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</si>
  <si>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</si>
  <si>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</si>
  <si>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</si>
  <si>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</si>
  <si>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</si>
  <si>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</si>
  <si>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</si>
  <si>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</si>
  <si>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</si>
  <si>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</si>
  <si>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</si>
  <si>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</si>
  <si>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</si>
  <si>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</si>
  <si>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</si>
  <si>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</si>
  <si>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</si>
  <si>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</si>
  <si>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</si>
  <si>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</si>
  <si>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</si>
  <si>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</si>
  <si>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</si>
  <si>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</si>
  <si>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</si>
  <si>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</si>
  <si>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</si>
  <si>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</si>
  <si>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</si>
  <si>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</si>
  <si>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</si>
  <si>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</si>
  <si>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</si>
  <si>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</si>
  <si>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</si>
  <si>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</si>
  <si>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</si>
  <si>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</si>
  <si>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</si>
  <si>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</si>
  <si>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</si>
  <si>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</si>
  <si>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</si>
  <si>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</si>
  <si>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</si>
  <si>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</si>
  <si>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</si>
  <si>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</si>
  <si>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</si>
  <si>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</si>
  <si>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</si>
  <si>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</si>
  <si>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</si>
  <si>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</si>
  <si>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</si>
  <si>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</si>
  <si>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</si>
  <si>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</si>
  <si>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</si>
  <si>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</si>
  <si>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</si>
  <si>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</si>
  <si>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</si>
  <si>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</si>
  <si>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</si>
  <si>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</si>
  <si>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</si>
  <si>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</si>
  <si>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</si>
  <si>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</si>
  <si>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</si>
  <si>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</si>
  <si>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</si>
  <si>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</si>
  <si>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</si>
  <si>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</si>
  <si>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</si>
  <si>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</si>
  <si>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</si>
  <si>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</si>
  <si>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</si>
  <si>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</si>
  <si>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</si>
  <si>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</si>
  <si>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</si>
  <si>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</si>
  <si>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</si>
  <si>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</si>
  <si>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</si>
  <si>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</si>
  <si>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</si>
  <si>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</si>
  <si>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</si>
  <si>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</si>
  <si>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</si>
  <si>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</si>
  <si>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</si>
  <si>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</si>
  <si>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</si>
  <si>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</si>
  <si>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</si>
  <si>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</si>
  <si>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</si>
  <si>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</si>
  <si>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</si>
  <si>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</si>
  <si>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</si>
  <si>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</si>
  <si>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</si>
  <si>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</si>
  <si>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</si>
  <si>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</si>
  <si>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</si>
  <si>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</si>
  <si>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</si>
  <si>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</si>
  <si>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</si>
  <si>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</si>
  <si>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</si>
  <si>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</si>
  <si>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</si>
  <si>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</si>
  <si>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</si>
  <si>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</si>
  <si>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</si>
  <si>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</si>
  <si>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</si>
  <si>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</si>
  <si>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</si>
  <si>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</si>
  <si>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</si>
  <si>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</si>
  <si>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</si>
  <si>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</si>
  <si>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</si>
  <si>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</si>
  <si>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</si>
  <si>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</si>
  <si>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</si>
  <si>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</si>
  <si>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</si>
  <si>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</si>
  <si>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</si>
  <si>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</si>
  <si>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</si>
  <si>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</si>
  <si>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</si>
  <si>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</si>
  <si>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</si>
  <si>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</si>
  <si>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</si>
  <si>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</si>
  <si>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</si>
  <si>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</si>
  <si>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</si>
  <si>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</si>
  <si>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</si>
  <si>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</si>
  <si>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</si>
  <si>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</si>
  <si>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</si>
  <si>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</si>
  <si>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</si>
  <si>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</si>
  <si>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</si>
  <si>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</si>
  <si>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</si>
  <si>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</si>
  <si>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</si>
  <si>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</si>
  <si>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</si>
  <si>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</si>
  <si>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</si>
  <si>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</si>
  <si>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</si>
  <si>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</si>
  <si>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</si>
  <si>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</si>
  <si>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</si>
  <si>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</si>
  <si>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</si>
  <si>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</si>
  <si>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</si>
  <si>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</si>
  <si>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</si>
  <si>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</si>
  <si>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</si>
  <si>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</si>
  <si>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</si>
  <si>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</si>
  <si>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</si>
  <si>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</si>
  <si>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</si>
  <si>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</si>
  <si>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</si>
  <si>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</si>
  <si>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</si>
  <si>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</si>
  <si>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</si>
  <si>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</si>
  <si>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</si>
  <si>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</si>
  <si>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</si>
  <si>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</si>
  <si>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</si>
  <si>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</si>
  <si>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</si>
  <si>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</si>
  <si>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</si>
  <si>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</si>
  <si>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</si>
  <si>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</si>
  <si>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</si>
  <si>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</si>
  <si>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</si>
  <si>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</si>
  <si>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</si>
  <si>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</si>
  <si>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</si>
  <si>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</si>
  <si>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</si>
  <si>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</si>
  <si>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</si>
  <si>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</si>
  <si>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</si>
  <si>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</si>
  <si>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</si>
  <si>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</si>
  <si>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</si>
  <si>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</si>
  <si>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</si>
  <si>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</si>
  <si>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</si>
  <si>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</si>
  <si>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</si>
  <si>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</si>
  <si>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</si>
  <si>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</si>
  <si>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</si>
  <si>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</si>
  <si>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</si>
  <si>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</si>
  <si>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</si>
  <si>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</si>
  <si>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</si>
  <si>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</si>
  <si>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</si>
  <si>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</si>
  <si>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</si>
  <si>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</si>
  <si>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</si>
  <si>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</si>
  <si>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</si>
  <si>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</si>
  <si>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</si>
  <si>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</si>
  <si>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</si>
  <si>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</si>
  <si>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</si>
  <si>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</si>
  <si>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</si>
  <si>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</si>
  <si>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</si>
  <si>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</si>
  <si>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</si>
  <si>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</si>
  <si>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</si>
  <si>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</si>
  <si>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</si>
  <si>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</si>
  <si>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</si>
  <si>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</si>
  <si>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</si>
  <si>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</si>
  <si>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</si>
  <si>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</si>
  <si>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</si>
  <si>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</si>
  <si>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</si>
  <si>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</si>
  <si>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</si>
  <si>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</si>
  <si>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</si>
  <si>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</si>
  <si>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</si>
  <si>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</si>
  <si>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</si>
  <si>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</si>
  <si>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</si>
  <si>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</si>
  <si>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</si>
  <si>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</si>
  <si>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</si>
  <si>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</si>
  <si>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</si>
  <si>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</si>
  <si>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</si>
  <si>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</si>
  <si>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</si>
  <si>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</si>
  <si>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</si>
  <si>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</si>
  <si>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</si>
  <si>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</si>
  <si>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</si>
  <si>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</si>
  <si>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</si>
  <si>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</si>
  <si>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</si>
  <si>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</si>
  <si>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</si>
  <si>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</si>
  <si>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</si>
  <si>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</si>
  <si>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</si>
  <si>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</si>
  <si>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</si>
  <si>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</si>
  <si>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</si>
  <si>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</si>
  <si>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</si>
  <si>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</si>
  <si>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</si>
  <si>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</si>
  <si>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</si>
  <si>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</si>
  <si>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</si>
  <si>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</si>
  <si>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</si>
  <si>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</si>
  <si>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</si>
  <si>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</si>
  <si>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</si>
  <si>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</si>
  <si>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</si>
  <si>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</si>
  <si>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</si>
  <si>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</si>
  <si>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</si>
  <si>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</si>
  <si>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</si>
  <si>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</si>
  <si>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</si>
  <si>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</si>
  <si>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</si>
  <si>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</si>
  <si>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</si>
  <si>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</si>
  <si>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</si>
  <si>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</si>
  <si>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</si>
  <si>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</si>
  <si>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</si>
  <si>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</si>
  <si>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</si>
  <si>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</si>
  <si>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</si>
  <si>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</si>
  <si>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</si>
  <si>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</si>
  <si>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</si>
  <si>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</si>
  <si>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</si>
  <si>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</si>
  <si>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</si>
  <si>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</si>
  <si>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</si>
  <si>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</si>
  <si>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</si>
  <si>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</si>
  <si>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</si>
  <si>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</si>
  <si>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</si>
  <si>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</si>
  <si>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</si>
  <si>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</si>
  <si>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</si>
  <si>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</si>
  <si>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</si>
  <si>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</si>
  <si>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</si>
  <si>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</si>
  <si>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</si>
  <si>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</si>
  <si>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</si>
  <si>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</si>
  <si>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</si>
  <si>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</si>
  <si>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</si>
  <si>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</si>
  <si>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</si>
  <si>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</si>
  <si>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</si>
  <si>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</si>
  <si>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</si>
  <si>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</si>
  <si>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</si>
  <si>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</si>
  <si>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</si>
  <si>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</si>
  <si>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</si>
  <si>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</si>
  <si>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</si>
  <si>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</si>
  <si>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</si>
  <si>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</si>
  <si>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</si>
  <si>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</si>
  <si>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</si>
  <si>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</si>
  <si>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</si>
  <si>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</si>
  <si>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</si>
  <si>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</si>
  <si>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</si>
  <si>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</si>
  <si>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</si>
  <si>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</si>
  <si>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</si>
  <si>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</si>
  <si>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</si>
  <si>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</si>
  <si>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</si>
  <si>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</si>
  <si>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</si>
  <si>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</si>
  <si>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</si>
  <si>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</si>
  <si>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</si>
  <si>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</si>
  <si>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</si>
  <si>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</si>
  <si>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</si>
  <si>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</si>
  <si>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</si>
  <si>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</si>
  <si>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</si>
  <si>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</si>
  <si>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</si>
  <si>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</si>
  <si>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</si>
  <si>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</si>
  <si>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</si>
  <si>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</si>
  <si>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</si>
  <si>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</si>
  <si>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</si>
  <si>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</si>
  <si>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</si>
  <si>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</si>
  <si>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</si>
  <si>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</si>
  <si>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</si>
  <si>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</si>
  <si>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</si>
  <si>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</si>
  <si>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</si>
  <si>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</si>
  <si>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</si>
  <si>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</si>
  <si>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</si>
  <si>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</si>
  <si>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</si>
  <si>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</si>
  <si>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</si>
  <si>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</si>
  <si>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</si>
  <si>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</si>
  <si>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</si>
  <si>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</si>
  <si>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</si>
  <si>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</si>
  <si>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</si>
  <si>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</si>
  <si>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</si>
  <si>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</si>
  <si>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</si>
  <si>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</si>
  <si>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</si>
  <si>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</si>
  <si>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</si>
  <si>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</si>
  <si>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</si>
  <si>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</si>
  <si>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</si>
  <si>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</si>
  <si>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</si>
  <si>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</si>
  <si>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</si>
  <si>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</si>
  <si>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</si>
  <si>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</si>
  <si>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</si>
  <si>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</si>
  <si>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</si>
  <si>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</si>
  <si>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</si>
  <si>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</si>
  <si>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</si>
  <si>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</si>
  <si>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</si>
  <si>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</si>
  <si>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</si>
  <si>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</si>
  <si>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</si>
  <si>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</si>
  <si>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</si>
  <si>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</si>
  <si>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</si>
  <si>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</si>
  <si>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</si>
  <si>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</si>
  <si>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</si>
  <si>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</si>
  <si>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</si>
  <si>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</si>
  <si>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</si>
  <si>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</si>
  <si>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</si>
  <si>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</si>
  <si>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</si>
  <si>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</si>
  <si>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</si>
  <si>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</si>
  <si>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</si>
  <si>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</si>
  <si>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</si>
  <si>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</si>
  <si>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</si>
  <si>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</si>
  <si>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</si>
  <si>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</si>
  <si>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</si>
  <si>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</si>
  <si>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</si>
  <si>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</si>
  <si>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</si>
  <si>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</si>
  <si>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</si>
  <si>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</si>
  <si>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</si>
  <si>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</si>
  <si>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</si>
  <si>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</si>
  <si>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</si>
  <si>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</si>
  <si>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</si>
  <si>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</si>
  <si>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</si>
  <si>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</si>
  <si>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</si>
  <si>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</si>
  <si>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</si>
  <si>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</si>
  <si>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</si>
  <si>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</si>
  <si>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</si>
  <si>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</si>
  <si>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</si>
  <si>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</si>
  <si>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</si>
  <si>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</si>
  <si>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</si>
  <si>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</si>
  <si>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</si>
  <si>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</si>
  <si>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</si>
  <si>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</si>
  <si>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</si>
  <si>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</si>
  <si>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</si>
  <si>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</si>
  <si>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</si>
  <si>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</si>
  <si>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</si>
  <si>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</si>
  <si>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</si>
  <si>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</si>
  <si>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</si>
  <si>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</si>
  <si>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</si>
  <si>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</si>
  <si>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</si>
  <si>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</si>
  <si>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</si>
  <si>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</si>
  <si>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</si>
  <si>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</si>
  <si>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</si>
  <si>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</si>
  <si>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</si>
  <si>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</si>
  <si>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</si>
  <si>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</si>
  <si>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</si>
  <si>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</si>
  <si>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</si>
  <si>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</si>
  <si>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</si>
  <si>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</si>
  <si>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</si>
  <si>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</si>
  <si>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</si>
  <si>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</si>
  <si>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</si>
  <si>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</si>
  <si>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</si>
  <si>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</si>
  <si>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</si>
  <si>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</si>
  <si>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</si>
  <si>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</si>
  <si>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</si>
  <si>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</si>
  <si>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</si>
  <si>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</si>
  <si>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</si>
  <si>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</si>
  <si>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</si>
  <si>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</si>
  <si>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</si>
  <si>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</si>
  <si>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</si>
  <si>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</si>
  <si>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</si>
  <si>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</si>
  <si>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</si>
  <si>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</si>
  <si>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</si>
  <si>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</si>
  <si>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</si>
  <si>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</si>
  <si>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</si>
  <si>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</si>
  <si>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</si>
  <si>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</si>
  <si>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</si>
  <si>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</si>
  <si>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</si>
  <si>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</si>
  <si>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</si>
  <si>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</si>
  <si>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</si>
  <si>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</si>
  <si>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</si>
  <si>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</si>
  <si>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</si>
  <si>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</si>
  <si>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</si>
  <si>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</si>
  <si>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</si>
  <si>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</si>
  <si>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</si>
  <si>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</si>
  <si>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</si>
  <si>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</si>
  <si>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</si>
  <si>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</si>
  <si>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</si>
  <si>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</si>
  <si>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</si>
  <si>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</si>
  <si>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</si>
  <si>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</si>
  <si>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</si>
  <si>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</si>
  <si>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</si>
  <si>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</si>
  <si>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</si>
  <si>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</si>
  <si>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</si>
  <si>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</si>
  <si>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</si>
  <si>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</si>
  <si>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</si>
  <si>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</si>
  <si>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</si>
  <si>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</si>
  <si>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</si>
  <si>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</si>
  <si>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</si>
  <si>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</si>
  <si>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</si>
  <si>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</si>
  <si>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</si>
  <si>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</si>
  <si>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</si>
  <si>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</si>
  <si>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</si>
  <si>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</si>
  <si>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</si>
  <si>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</si>
  <si>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</si>
  <si>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</si>
  <si>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</si>
  <si>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</si>
  <si>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</si>
  <si>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</si>
  <si>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</si>
  <si>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</si>
  <si>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</si>
  <si>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</si>
  <si>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</si>
  <si>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</si>
  <si>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</si>
  <si>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</si>
  <si>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</si>
  <si>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</si>
  <si>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</si>
  <si>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</si>
  <si>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</si>
  <si>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</si>
  <si>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</si>
  <si>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</si>
  <si>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</si>
  <si>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</si>
  <si>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</si>
  <si>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</si>
  <si>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</si>
  <si>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</si>
  <si>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</si>
  <si>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</si>
  <si>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</si>
  <si>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</si>
  <si>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</si>
  <si>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</si>
  <si>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</si>
  <si>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</si>
  <si>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</si>
  <si>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</si>
  <si>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</si>
  <si>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</si>
  <si>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</si>
  <si>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</si>
  <si>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</si>
  <si>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</si>
  <si>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</si>
  <si>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</si>
  <si>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</si>
  <si>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</si>
  <si>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</si>
  <si>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</si>
  <si>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</si>
  <si>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</si>
  <si>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</si>
  <si>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</si>
  <si>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</si>
  <si>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</si>
  <si>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</si>
  <si>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</si>
  <si>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</si>
  <si>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</si>
  <si>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</si>
  <si>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</si>
  <si>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</si>
  <si>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</si>
  <si>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</si>
  <si>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</si>
  <si>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</si>
  <si>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</si>
  <si>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</si>
  <si>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</si>
  <si>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</si>
  <si>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</si>
  <si>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</si>
  <si>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</si>
  <si>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</si>
  <si>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</si>
  <si>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</si>
  <si>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</si>
  <si>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</si>
  <si>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</si>
  <si>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</si>
  <si>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</si>
  <si>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</si>
  <si>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</si>
  <si>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</si>
  <si>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</si>
  <si>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</si>
  <si>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</si>
  <si>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</si>
  <si>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</si>
  <si>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</si>
  <si>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</si>
  <si>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</si>
  <si>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</si>
  <si>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</si>
  <si>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</si>
  <si>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</si>
  <si>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</si>
  <si>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</si>
  <si>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</si>
  <si>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</si>
  <si>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</si>
  <si>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</si>
  <si>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</si>
  <si>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</si>
  <si>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</si>
  <si>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</si>
  <si>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</si>
  <si>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</si>
  <si>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</si>
  <si>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</si>
  <si>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</si>
  <si>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</si>
  <si>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</si>
  <si>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</si>
  <si>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</si>
  <si>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</si>
  <si>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</si>
  <si>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</si>
  <si>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</si>
  <si>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</si>
  <si>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</si>
  <si>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</si>
  <si>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</si>
  <si>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</si>
  <si>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</si>
  <si>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</si>
  <si>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</si>
  <si>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</si>
  <si>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</si>
  <si>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</si>
  <si>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</si>
  <si>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</si>
  <si>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</si>
  <si>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</si>
  <si>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</si>
  <si>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</si>
  <si>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</si>
  <si>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</si>
  <si>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</si>
  <si>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</si>
  <si>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</si>
  <si>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</si>
  <si>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</si>
  <si>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</si>
  <si>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</si>
  <si>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</si>
  <si>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</si>
  <si>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</si>
  <si>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</si>
  <si>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</si>
  <si>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</si>
  <si>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</si>
  <si>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</si>
  <si>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</si>
  <si>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</si>
  <si>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</si>
  <si>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</si>
  <si>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</si>
  <si>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</si>
  <si>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</si>
  <si>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</si>
  <si>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</si>
  <si>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</si>
  <si>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</si>
  <si>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</si>
  <si>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</si>
  <si>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</si>
  <si>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</si>
  <si>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</si>
  <si>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</si>
  <si>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</si>
  <si>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</si>
  <si>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</si>
  <si>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</si>
  <si>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</si>
  <si>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</si>
  <si>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</si>
  <si>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</si>
  <si>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</si>
  <si>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</si>
  <si>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</si>
  <si>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</si>
  <si>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</si>
  <si>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</si>
  <si>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</si>
  <si>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</si>
  <si>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</si>
  <si>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</si>
  <si>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</si>
  <si>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</si>
  <si>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</si>
  <si>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</si>
  <si>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</si>
  <si>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</si>
  <si>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</si>
  <si>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</si>
  <si>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</si>
  <si>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</si>
  <si>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</si>
  <si>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</si>
  <si>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</si>
  <si>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</si>
  <si>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</si>
  <si>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</si>
  <si>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</si>
  <si>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</si>
  <si>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</si>
  <si>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</si>
  <si>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</si>
  <si>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</si>
  <si>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</si>
  <si>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</si>
  <si>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</si>
  <si>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</si>
  <si>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</si>
  <si>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</si>
  <si>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</si>
  <si>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</si>
  <si>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</si>
  <si>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</si>
  <si>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</si>
  <si>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</si>
  <si>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</si>
  <si>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</si>
  <si>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</si>
  <si>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</si>
  <si>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</si>
  <si>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</si>
  <si>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</si>
  <si>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</si>
  <si>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</si>
  <si>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</si>
  <si>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</si>
  <si>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</si>
  <si>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</si>
  <si>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</si>
  <si>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</si>
  <si>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</si>
  <si>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</si>
  <si>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</si>
  <si>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</si>
  <si>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</si>
  <si>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</si>
  <si>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</si>
  <si>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</si>
  <si>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</si>
  <si>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</si>
  <si>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</si>
  <si>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</si>
  <si>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</si>
  <si>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</si>
  <si>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</si>
  <si>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</si>
  <si>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</si>
  <si>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</si>
  <si>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</si>
  <si>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</si>
  <si>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</si>
  <si>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</si>
  <si>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</si>
  <si>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</si>
  <si>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</si>
  <si>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</si>
  <si>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</si>
  <si>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</si>
  <si>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</si>
  <si>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</si>
  <si>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</si>
  <si>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</si>
  <si>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</si>
  <si>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</si>
  <si>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</si>
  <si>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</si>
  <si>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</si>
  <si>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</si>
  <si>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</si>
  <si>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</si>
  <si>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</si>
  <si>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</si>
  <si>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</si>
  <si>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</si>
  <si>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</si>
  <si>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</si>
  <si>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</si>
  <si>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</si>
  <si>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</si>
  <si>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</si>
  <si>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</si>
  <si>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</si>
  <si>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</si>
  <si>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</si>
  <si>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</si>
  <si>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</si>
  <si>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</si>
  <si>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</si>
  <si>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</si>
  <si>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</si>
  <si>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</si>
  <si>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</si>
  <si>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</si>
  <si>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</si>
  <si>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</si>
  <si>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</si>
  <si>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</si>
  <si>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</si>
  <si>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</si>
  <si>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</si>
  <si>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</si>
  <si>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</si>
  <si>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</si>
  <si>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</si>
  <si>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</si>
  <si>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</si>
  <si>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</si>
  <si>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</si>
  <si>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</si>
  <si>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</si>
  <si>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</si>
  <si>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</si>
  <si>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</si>
  <si>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</si>
  <si>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</si>
  <si>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</si>
  <si>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</si>
  <si>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</si>
  <si>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</si>
  <si>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</si>
  <si>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</si>
  <si>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</si>
  <si>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</si>
  <si>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</si>
  <si>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</si>
  <si>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</si>
  <si>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</si>
  <si>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</si>
  <si>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</si>
  <si>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</si>
  <si>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</si>
  <si>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</si>
  <si>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</si>
  <si>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</si>
  <si>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</si>
  <si>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</si>
  <si>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</si>
  <si>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</si>
  <si>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</si>
  <si>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</si>
  <si>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</si>
  <si>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</si>
  <si>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</si>
  <si>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</si>
  <si>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</si>
  <si>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</si>
  <si>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</si>
  <si>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</si>
  <si>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</si>
  <si>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</si>
  <si>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</si>
  <si>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</si>
  <si>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</si>
  <si>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</si>
  <si>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</si>
  <si>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</si>
  <si>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</si>
  <si>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</si>
  <si>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</si>
  <si>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</si>
  <si>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</si>
  <si>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</si>
  <si>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</si>
  <si>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</si>
  <si>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</si>
  <si>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</si>
  <si>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</si>
  <si>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</si>
  <si>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</si>
  <si>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</si>
  <si>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</si>
  <si>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</si>
  <si>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</si>
  <si>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</si>
  <si>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</si>
  <si>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</si>
  <si>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</si>
  <si>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</si>
  <si>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</si>
  <si>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</si>
  <si>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</si>
  <si>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</si>
  <si>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</si>
  <si>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</si>
  <si>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</si>
  <si>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</si>
  <si>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</si>
  <si>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</si>
  <si>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</si>
  <si>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</si>
  <si>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</si>
  <si>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</si>
  <si>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</si>
  <si>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</si>
  <si>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</si>
  <si>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</si>
  <si>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</si>
  <si>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</si>
  <si>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</si>
  <si>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</si>
  <si>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</si>
  <si>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</si>
  <si>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</si>
  <si>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</si>
  <si>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</si>
  <si>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</si>
  <si>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</si>
  <si>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</si>
  <si>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</si>
  <si>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</si>
  <si>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</si>
  <si>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</si>
  <si>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</si>
  <si>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</si>
  <si>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</si>
  <si>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</si>
  <si>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</si>
  <si>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</si>
  <si>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</si>
  <si>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</si>
  <si>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</si>
  <si>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</si>
  <si>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</si>
  <si>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</si>
  <si>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</si>
  <si>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</si>
  <si>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</si>
  <si>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</si>
  <si>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</si>
  <si>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</si>
  <si>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</si>
  <si>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</si>
  <si>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</si>
  <si>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</si>
  <si>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</si>
  <si>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</si>
  <si>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</si>
  <si>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</si>
  <si>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</si>
  <si>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</si>
  <si>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</si>
  <si>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</si>
  <si>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</si>
  <si>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</si>
  <si>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</si>
  <si>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</si>
  <si>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</si>
  <si>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</si>
  <si>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</si>
  <si>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</si>
  <si>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</si>
  <si>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</si>
  <si>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</si>
  <si>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</si>
  <si>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</si>
  <si>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</si>
  <si>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</si>
  <si>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</si>
  <si>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</si>
  <si>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</si>
  <si>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</si>
  <si>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</si>
  <si>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</si>
  <si>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</si>
  <si>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</si>
  <si>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</si>
  <si>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</si>
  <si>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</si>
  <si>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</si>
  <si>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</si>
  <si>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</si>
  <si>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</si>
  <si>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</si>
  <si>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</si>
  <si>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</si>
  <si>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</si>
  <si>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</si>
  <si>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</si>
  <si>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</si>
  <si>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</si>
  <si>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</si>
  <si>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</si>
  <si>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</si>
  <si>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</si>
  <si>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</si>
  <si>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</si>
  <si>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</si>
  <si>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</si>
  <si>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</si>
  <si>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</si>
  <si>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</si>
  <si>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</si>
  <si>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</si>
  <si>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</si>
  <si>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</si>
  <si>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</si>
  <si>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</si>
  <si>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</si>
  <si>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</si>
  <si>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</si>
  <si>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</si>
  <si>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</si>
  <si>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</si>
  <si>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</si>
  <si>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</si>
  <si>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</si>
  <si>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</si>
  <si>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</si>
  <si>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</si>
  <si>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</si>
  <si>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</si>
  <si>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</si>
  <si>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</si>
  <si>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</si>
  <si>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</si>
  <si>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</si>
  <si>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</si>
  <si>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</si>
  <si>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</si>
  <si>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</si>
  <si>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</si>
  <si>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</si>
  <si>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</si>
  <si>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</si>
  <si>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</si>
  <si>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</si>
  <si>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</si>
  <si>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</si>
  <si>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</si>
  <si>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</si>
  <si>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</si>
  <si>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</si>
  <si>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</si>
  <si>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</si>
  <si>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</si>
  <si>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</si>
  <si>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</si>
  <si>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</si>
  <si>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</si>
  <si>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</si>
  <si>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</si>
  <si>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</si>
  <si>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</si>
  <si>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</si>
  <si>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</si>
  <si>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</si>
  <si>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</si>
  <si>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</si>
  <si>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</si>
  <si>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</si>
  <si>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</si>
  <si>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</si>
  <si>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</si>
  <si>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</si>
  <si>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</si>
  <si>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</si>
  <si>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</si>
  <si>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</si>
  <si>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</si>
  <si>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</si>
  <si>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</si>
  <si>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</si>
  <si>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</si>
  <si>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</si>
  <si>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</si>
  <si>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</si>
  <si>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</si>
  <si>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</si>
  <si>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</si>
  <si>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</si>
  <si>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</si>
  <si>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</si>
  <si>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</si>
  <si>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</si>
  <si>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</si>
  <si>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</si>
  <si>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</si>
  <si>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</si>
  <si>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</si>
  <si>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</si>
  <si>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</si>
  <si>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</si>
  <si>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</si>
  <si>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</si>
  <si>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</si>
  <si>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</si>
  <si>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</si>
  <si>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</si>
  <si>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</si>
  <si>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</si>
  <si>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</si>
  <si>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</si>
  <si>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</si>
  <si>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</si>
  <si>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</si>
  <si>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</si>
  <si>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</si>
  <si>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</si>
  <si>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</si>
  <si>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</si>
  <si>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</si>
  <si>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</si>
  <si>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</si>
  <si>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</si>
  <si>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</si>
  <si>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</si>
  <si>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</si>
  <si>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</si>
  <si>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</si>
  <si>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</si>
  <si>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</si>
  <si>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</si>
  <si>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</si>
  <si>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</si>
  <si>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</si>
  <si>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</si>
  <si>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</si>
  <si>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</si>
  <si>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</si>
  <si>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</si>
  <si>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</si>
  <si>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</si>
  <si>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</si>
  <si>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</si>
  <si>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</si>
  <si>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</si>
  <si>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</si>
  <si>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</si>
  <si>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</si>
  <si>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</si>
  <si>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</si>
  <si>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</si>
  <si>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</si>
  <si>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</si>
  <si>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</si>
  <si>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</si>
  <si>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</si>
  <si>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</si>
  <si>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</si>
  <si>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</si>
  <si>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</si>
  <si>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</si>
  <si>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</si>
  <si>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</si>
  <si>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</si>
  <si>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</si>
  <si>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</si>
  <si>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</si>
  <si>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</si>
  <si>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</si>
  <si>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</si>
  <si>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</si>
  <si>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</si>
  <si>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</si>
  <si>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</si>
  <si>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</si>
  <si>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</si>
  <si>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</si>
  <si>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</si>
  <si>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</si>
  <si>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</si>
  <si>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</si>
  <si>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</si>
  <si>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</si>
  <si>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</si>
  <si>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</si>
  <si>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</si>
  <si>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</si>
  <si>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</si>
  <si>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</si>
  <si>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</si>
  <si>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</si>
  <si>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</si>
  <si>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</si>
  <si>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</si>
  <si>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</si>
  <si>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</si>
  <si>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</si>
  <si>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</si>
  <si>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</si>
  <si>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</si>
  <si>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</si>
  <si>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</si>
  <si>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</si>
  <si>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</si>
  <si>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</si>
  <si>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</si>
  <si>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</si>
  <si>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</si>
  <si>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</si>
  <si>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</si>
  <si>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</si>
  <si>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</si>
  <si>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</si>
  <si>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</si>
  <si>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</si>
  <si>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</si>
  <si>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</si>
  <si>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</si>
  <si>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</si>
  <si>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</si>
  <si>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</si>
  <si>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</si>
  <si>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</si>
  <si>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</si>
  <si>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</si>
  <si>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</si>
  <si>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</si>
  <si>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</si>
  <si>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</si>
  <si>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</si>
  <si>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</si>
  <si>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</si>
  <si>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</si>
  <si>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</si>
  <si>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</si>
  <si>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</si>
  <si>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</si>
  <si>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</si>
  <si>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</si>
  <si>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</si>
  <si>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</si>
  <si>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</si>
  <si>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</si>
  <si>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</si>
  <si>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</si>
  <si>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</si>
  <si>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</si>
  <si>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</si>
  <si>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</si>
  <si>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</si>
  <si>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</si>
  <si>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</si>
  <si>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</si>
  <si>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</si>
  <si>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</si>
  <si>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</si>
  <si>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</si>
  <si>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</si>
  <si>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</si>
  <si>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</si>
  <si>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</si>
  <si>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</si>
  <si>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</si>
  <si>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</si>
  <si>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</si>
  <si>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</si>
  <si>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</si>
  <si>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</si>
  <si>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</si>
  <si>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</si>
  <si>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</si>
  <si>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</si>
  <si>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</si>
  <si>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</si>
  <si>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</si>
  <si>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</si>
  <si>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</si>
  <si>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</si>
  <si>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</si>
  <si>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</si>
  <si>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</si>
  <si>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</si>
  <si>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</si>
  <si>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</si>
  <si>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</si>
  <si>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</si>
  <si>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</si>
  <si>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</si>
  <si>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</si>
  <si>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</si>
  <si>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</si>
  <si>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</si>
  <si>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</si>
  <si>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</si>
  <si>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</si>
  <si>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</si>
  <si>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</si>
  <si>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</si>
  <si>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</si>
  <si>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</si>
  <si>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</si>
  <si>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</si>
  <si>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</si>
  <si>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</si>
  <si>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</si>
  <si>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</si>
  <si>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</si>
  <si>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</si>
  <si>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</si>
  <si>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</si>
  <si>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</si>
  <si>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</si>
  <si>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</si>
  <si>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</si>
  <si>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</si>
  <si>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</si>
  <si>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</si>
  <si>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</si>
  <si>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</si>
  <si>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</si>
  <si>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</si>
  <si>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</si>
  <si>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</si>
  <si>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</si>
  <si>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</si>
  <si>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</si>
  <si>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</si>
  <si>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</si>
  <si>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</si>
  <si>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</si>
  <si>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</si>
  <si>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</si>
  <si>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</si>
  <si>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</si>
  <si>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</si>
  <si>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</si>
  <si>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</si>
  <si>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</si>
  <si>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</si>
  <si>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</si>
  <si>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</si>
  <si>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</si>
  <si>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</si>
  <si>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</si>
  <si>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</si>
  <si>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</si>
  <si>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</si>
  <si>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</si>
  <si>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</si>
  <si>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</si>
  <si>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</si>
  <si>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</si>
  <si>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</si>
  <si>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</si>
  <si>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</si>
  <si>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</si>
  <si>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</si>
  <si>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</si>
  <si>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</si>
  <si>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</si>
  <si>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</si>
  <si>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</si>
  <si>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</si>
  <si>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</si>
  <si>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</si>
  <si>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</si>
  <si>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</si>
  <si>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</si>
  <si>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</si>
  <si>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</si>
  <si>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</si>
  <si>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</si>
  <si>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</si>
  <si>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</si>
  <si>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</si>
  <si>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</si>
  <si>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</si>
  <si>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</si>
  <si>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</si>
  <si>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</si>
  <si>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</si>
  <si>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</si>
  <si>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</si>
  <si>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</si>
  <si>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</si>
  <si>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</si>
  <si>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</si>
  <si>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</si>
  <si>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</si>
  <si>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</si>
  <si>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</si>
  <si>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</si>
  <si>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</si>
  <si>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</si>
  <si>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</si>
  <si>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</si>
  <si>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</si>
  <si>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</si>
  <si>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</si>
  <si>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</si>
  <si>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</si>
  <si>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</si>
  <si>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</si>
  <si>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</si>
  <si>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</si>
  <si>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</si>
  <si>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</si>
  <si>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</si>
  <si>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</si>
  <si>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</si>
  <si>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</si>
  <si>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</si>
  <si>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</si>
  <si>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</si>
  <si>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</si>
  <si>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</si>
  <si>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</si>
  <si>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</si>
  <si>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</si>
  <si>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</si>
  <si>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</si>
  <si>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</si>
  <si>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</si>
  <si>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</si>
  <si>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</si>
  <si>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</si>
  <si>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</si>
  <si>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</si>
  <si>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</si>
  <si>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</si>
  <si>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</si>
  <si>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</si>
  <si>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</si>
  <si>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</si>
  <si>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</si>
  <si>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</si>
  <si>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</si>
  <si>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</si>
  <si>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</si>
  <si>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</si>
  <si>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</si>
  <si>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</si>
  <si>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</si>
  <si>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</si>
  <si>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</si>
  <si>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</si>
  <si>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</si>
  <si>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</si>
  <si>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</si>
  <si>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</si>
  <si>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</si>
  <si>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</si>
  <si>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</si>
  <si>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</si>
  <si>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</si>
  <si>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</si>
  <si>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</si>
  <si>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</si>
  <si>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</si>
  <si>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</si>
  <si>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</si>
  <si>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</si>
  <si>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</si>
  <si>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</si>
  <si>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</si>
  <si>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</si>
  <si>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</si>
  <si>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</si>
  <si>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</si>
  <si>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</si>
  <si>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</si>
  <si>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</si>
  <si>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</si>
  <si>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</si>
  <si>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</si>
  <si>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</si>
  <si>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</si>
  <si>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</si>
  <si>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</si>
  <si>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</si>
  <si>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</si>
  <si>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</si>
  <si>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</si>
  <si>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</si>
  <si>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</si>
  <si>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</si>
  <si>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</si>
  <si>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</si>
  <si>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</si>
  <si>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</si>
  <si>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</si>
  <si>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</si>
  <si>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</si>
  <si>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</si>
  <si>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</si>
  <si>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</si>
  <si>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</si>
  <si>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</si>
  <si>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</si>
  <si>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</si>
  <si>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</si>
  <si>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</si>
  <si>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</si>
  <si>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</si>
  <si>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</si>
  <si>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</si>
  <si>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</si>
  <si>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</si>
  <si>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</si>
  <si>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</si>
  <si>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</si>
  <si>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</si>
  <si>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</si>
  <si>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</si>
  <si>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</si>
  <si>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</si>
  <si>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</si>
  <si>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</si>
  <si>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</si>
  <si>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</si>
  <si>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</si>
  <si>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</si>
  <si>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</si>
  <si>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</si>
  <si>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</si>
  <si>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</si>
  <si>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</si>
  <si>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</si>
  <si>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</si>
  <si>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</si>
  <si>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</si>
  <si>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</si>
  <si>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</si>
  <si>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</si>
  <si>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</si>
  <si>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</si>
  <si>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</si>
  <si>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</si>
  <si>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</si>
  <si>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</si>
  <si>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</si>
  <si>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</si>
  <si>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</si>
  <si>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</si>
  <si>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</si>
  <si>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</si>
  <si>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</si>
  <si>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</si>
  <si>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</si>
  <si>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</si>
  <si>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</si>
  <si>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</si>
  <si>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</si>
  <si>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</si>
  <si>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</si>
  <si>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</si>
  <si>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</si>
  <si>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</si>
  <si>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</si>
  <si>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</si>
  <si>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</si>
  <si>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</si>
  <si>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</si>
  <si>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</si>
  <si>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</si>
  <si>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</si>
  <si>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</si>
  <si>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</si>
  <si>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</si>
  <si>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</si>
  <si>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</si>
  <si>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</si>
  <si>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</si>
  <si>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</si>
  <si>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</si>
  <si>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</si>
  <si>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</si>
  <si>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</si>
  <si>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</si>
  <si>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</si>
  <si>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</si>
  <si>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</si>
  <si>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</si>
  <si>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</si>
  <si>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</si>
  <si>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</si>
  <si>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</si>
  <si>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</si>
  <si>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</si>
  <si>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</si>
  <si>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</si>
  <si>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</si>
  <si>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</si>
  <si>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</si>
  <si>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</si>
  <si>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</si>
  <si>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</si>
  <si>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</si>
  <si>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</si>
  <si>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</si>
  <si>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</si>
  <si>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</si>
  <si>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</si>
  <si>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</si>
  <si>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</si>
  <si>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</si>
  <si>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</si>
  <si>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</si>
  <si>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</si>
  <si>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</si>
  <si>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</si>
  <si>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</si>
  <si>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</si>
  <si>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</si>
  <si>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</si>
  <si>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</si>
  <si>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</si>
  <si>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</si>
  <si>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</si>
  <si>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</si>
  <si>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</si>
  <si>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</si>
  <si>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</si>
  <si>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</si>
  <si>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</si>
  <si>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</si>
  <si>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</si>
  <si>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</si>
  <si>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</si>
  <si>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</si>
  <si>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</si>
  <si>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</si>
  <si>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</si>
  <si>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</si>
  <si>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</si>
  <si>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</si>
  <si>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</si>
  <si>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</si>
  <si>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</si>
  <si>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</si>
  <si>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</si>
  <si>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</si>
  <si>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</si>
  <si>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</si>
  <si>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</si>
  <si>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</si>
  <si>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</si>
  <si>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</si>
  <si>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</si>
  <si>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</si>
  <si>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</si>
  <si>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</si>
  <si>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</si>
  <si>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</si>
  <si>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</si>
  <si>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</si>
  <si>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</si>
  <si>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</si>
  <si>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</si>
  <si>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</si>
  <si>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</si>
  <si>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</si>
  <si>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</si>
  <si>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</si>
  <si>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</si>
  <si>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</si>
  <si>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</si>
  <si>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</si>
  <si>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</si>
  <si>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</si>
  <si>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</si>
  <si>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</si>
  <si>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</si>
  <si>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</si>
  <si>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</si>
  <si>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</si>
  <si>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</si>
  <si>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</si>
  <si>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</si>
  <si>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</si>
  <si>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</si>
  <si>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</si>
  <si>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</si>
  <si>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</si>
  <si>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</si>
  <si>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</si>
  <si>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</si>
  <si>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</si>
  <si>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</si>
  <si>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</si>
  <si>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</si>
  <si>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</si>
  <si>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</si>
  <si>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</si>
  <si>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</si>
  <si>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</si>
  <si>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</si>
  <si>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</si>
  <si>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</si>
  <si>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</si>
  <si>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</si>
  <si>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</si>
  <si>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</si>
  <si>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</si>
  <si>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</si>
  <si>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</si>
  <si>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</si>
  <si>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</si>
  <si>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</si>
  <si>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</si>
  <si>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</si>
  <si>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</si>
  <si>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</si>
  <si>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</si>
  <si>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</si>
  <si>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</si>
  <si>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</si>
  <si>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</si>
  <si>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</si>
  <si>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</si>
  <si>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</si>
  <si>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</si>
  <si>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</si>
  <si>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</si>
  <si>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</si>
  <si>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</si>
  <si>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</si>
  <si>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</si>
  <si>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</si>
  <si>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</si>
  <si>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</si>
  <si>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</si>
  <si>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</si>
  <si>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</si>
  <si>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</si>
  <si>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</si>
  <si>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</si>
  <si>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</si>
  <si>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</si>
  <si>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</si>
  <si>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</si>
  <si>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</si>
  <si>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</si>
  <si>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</si>
  <si>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</si>
  <si>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</si>
  <si>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</si>
  <si>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</si>
  <si>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</si>
  <si>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</si>
  <si>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</si>
  <si>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</si>
  <si>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</si>
  <si>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</si>
  <si>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</si>
  <si>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</si>
  <si>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</si>
  <si>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</si>
  <si>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</si>
  <si>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</si>
  <si>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</si>
  <si>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</si>
  <si>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</si>
  <si>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</si>
  <si>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</si>
  <si>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</si>
  <si>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</si>
  <si>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</si>
  <si>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</si>
  <si>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</si>
  <si>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</si>
  <si>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</si>
  <si>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</si>
  <si>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</si>
  <si>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</si>
  <si>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</si>
  <si>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</si>
  <si>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</si>
  <si>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</si>
  <si>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</si>
  <si>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</si>
  <si>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</si>
  <si>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</si>
  <si>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</si>
  <si>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</si>
  <si>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</si>
  <si>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</si>
  <si>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</si>
  <si>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</si>
  <si>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</si>
  <si>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</si>
  <si>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</si>
  <si>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</si>
  <si>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</si>
  <si>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</si>
  <si>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</si>
  <si>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</si>
  <si>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</si>
  <si>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</si>
  <si>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</si>
  <si>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</si>
  <si>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</si>
  <si>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</si>
  <si>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</si>
  <si>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</si>
  <si>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</si>
  <si>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</si>
  <si>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</si>
  <si>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</si>
  <si>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</si>
  <si>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</si>
  <si>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</si>
  <si>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</si>
  <si>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</si>
  <si>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</si>
  <si>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</si>
  <si>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</si>
  <si>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</si>
  <si>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</si>
  <si>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</si>
  <si>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</si>
  <si>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</si>
  <si>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</si>
  <si>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</si>
  <si>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</si>
  <si>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</si>
  <si>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</si>
  <si>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</si>
  <si>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</si>
  <si>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</si>
  <si>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</si>
  <si>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</si>
  <si>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</si>
  <si>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</si>
  <si>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</si>
  <si>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</si>
  <si>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</si>
  <si>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</si>
  <si>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</si>
  <si>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</si>
  <si>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</si>
  <si>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</si>
  <si>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</si>
  <si>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</si>
  <si>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</si>
  <si>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</si>
  <si>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</si>
  <si>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</si>
  <si>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</si>
  <si>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</si>
  <si>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</si>
  <si>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</si>
  <si>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</si>
  <si>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</si>
  <si>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</si>
  <si>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</si>
  <si>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</si>
  <si>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</si>
  <si>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</si>
  <si>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</si>
  <si>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</si>
  <si>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</si>
  <si>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</si>
  <si>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</si>
  <si>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</si>
  <si>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</si>
  <si>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</si>
  <si>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</si>
  <si>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</si>
  <si>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</si>
  <si>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</si>
  <si>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</si>
  <si>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</si>
  <si>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</si>
  <si>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</si>
  <si>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</si>
  <si>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</si>
  <si>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</si>
  <si>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</si>
  <si>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</si>
  <si>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</si>
  <si>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</si>
  <si>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</si>
  <si>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</si>
  <si>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</si>
  <si>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</si>
  <si>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</si>
  <si>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</si>
  <si>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</si>
  <si>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</si>
  <si>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</si>
  <si>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</si>
  <si>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</si>
  <si>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</si>
  <si>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</si>
  <si>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</si>
  <si>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</si>
  <si>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</si>
  <si>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</si>
  <si>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</si>
  <si>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</si>
  <si>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</si>
  <si>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</si>
  <si>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</si>
  <si>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</si>
  <si>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</si>
  <si>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</si>
  <si>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</si>
  <si>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</si>
  <si>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</si>
  <si>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</si>
  <si>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</si>
  <si>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</si>
  <si>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</si>
  <si>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</si>
  <si>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</si>
  <si>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</si>
  <si>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</si>
  <si>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</si>
  <si>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</si>
  <si>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</si>
  <si>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</si>
  <si>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</si>
  <si>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</si>
  <si>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</si>
  <si>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</si>
  <si>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</si>
  <si>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</si>
  <si>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</si>
  <si>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</si>
  <si>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</si>
  <si>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</si>
  <si>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</si>
  <si>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</si>
  <si>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</si>
  <si>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</si>
  <si>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</si>
  <si>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</si>
  <si>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</si>
  <si>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</si>
  <si>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</si>
  <si>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</si>
  <si>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</si>
  <si>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</si>
  <si>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</si>
  <si>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</si>
  <si>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</si>
  <si>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</si>
  <si>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</si>
  <si>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</si>
  <si>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</si>
  <si>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</si>
  <si>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</si>
  <si>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</si>
  <si>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</si>
  <si>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</si>
  <si>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</si>
  <si>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</si>
  <si>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</si>
  <si>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</si>
  <si>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</si>
  <si>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</si>
  <si>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</si>
  <si>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</si>
  <si>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</si>
  <si>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</si>
  <si>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</si>
  <si>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</si>
  <si>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</si>
  <si>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</si>
  <si>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</si>
  <si>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</si>
  <si>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</si>
  <si>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</si>
  <si>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</si>
  <si>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</si>
  <si>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</si>
  <si>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</si>
  <si>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</si>
  <si>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</si>
  <si>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</si>
  <si>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</si>
  <si>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</si>
  <si>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</si>
  <si>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</si>
  <si>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</si>
  <si>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</si>
  <si>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</si>
  <si>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</si>
  <si>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</si>
  <si>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</si>
  <si>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</si>
  <si>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</si>
  <si>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</si>
  <si>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</si>
  <si>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</si>
  <si>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</si>
  <si>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</si>
  <si>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</si>
  <si>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</si>
  <si>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</si>
  <si>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</si>
  <si>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</si>
  <si>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</si>
  <si>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</si>
  <si>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</si>
  <si>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</si>
  <si>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</si>
  <si>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</si>
  <si>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</si>
  <si>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</si>
  <si>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</si>
  <si>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</si>
  <si>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</si>
  <si>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</si>
  <si>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</si>
  <si>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</si>
  <si>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</si>
  <si>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</si>
  <si>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</si>
  <si>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</si>
  <si>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</si>
  <si>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</si>
  <si>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</si>
  <si>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</si>
  <si>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</si>
  <si>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</si>
  <si>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</si>
  <si>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</si>
  <si>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</si>
  <si>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</si>
  <si>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</si>
  <si>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</si>
  <si>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</si>
  <si>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</si>
  <si>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</si>
  <si>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</si>
  <si>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</si>
  <si>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</si>
  <si>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</si>
  <si>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</si>
  <si>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</si>
  <si>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</si>
  <si>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</si>
  <si>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</si>
  <si>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</si>
  <si>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</si>
  <si>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</si>
  <si>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</si>
  <si>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</si>
  <si>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</si>
  <si>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</si>
  <si>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</si>
  <si>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</si>
  <si>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</si>
  <si>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</si>
  <si>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</si>
  <si>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</si>
  <si>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</si>
  <si>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</si>
  <si>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</si>
  <si>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</si>
  <si>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</si>
  <si>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</si>
  <si>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</si>
  <si>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</si>
  <si>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</si>
  <si>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</si>
  <si>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</si>
  <si>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</si>
  <si>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</si>
  <si>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</si>
  <si>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</si>
  <si>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</si>
  <si>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</si>
  <si>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</si>
  <si>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</si>
  <si>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</si>
  <si>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</si>
  <si>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</si>
  <si>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</si>
  <si>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</si>
  <si>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</si>
  <si>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</si>
  <si>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</si>
  <si>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</si>
  <si>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</si>
  <si>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</si>
  <si>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</si>
  <si>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</si>
  <si>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</si>
  <si>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</si>
  <si>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</si>
  <si>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</si>
  <si>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</si>
  <si>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</si>
  <si>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</si>
  <si>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</si>
  <si>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</si>
  <si>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</si>
  <si>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</si>
  <si>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</si>
  <si>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</si>
  <si>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</si>
  <si>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</si>
  <si>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</si>
  <si>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</si>
  <si>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</si>
  <si>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</si>
  <si>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</si>
  <si>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</si>
  <si>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</si>
  <si>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</si>
  <si>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</si>
  <si>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</si>
  <si>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</si>
  <si>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</si>
  <si>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</si>
  <si>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</si>
  <si>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</si>
  <si>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</si>
  <si>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</si>
  <si>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</si>
  <si>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</si>
  <si>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</si>
  <si>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</si>
  <si>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</si>
  <si>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</si>
  <si>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</si>
  <si>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</si>
  <si>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</si>
  <si>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</si>
  <si>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</si>
  <si>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</si>
  <si>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</si>
  <si>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</si>
  <si>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</si>
  <si>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</si>
  <si>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</si>
  <si>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</si>
  <si>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</si>
  <si>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</si>
  <si>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</si>
  <si>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</si>
  <si>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</si>
  <si>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</si>
  <si>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</si>
  <si>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</si>
  <si>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</si>
  <si>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</si>
  <si>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</si>
  <si>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</si>
  <si>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</si>
  <si>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</si>
  <si>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</si>
  <si>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</si>
  <si>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</si>
  <si>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</si>
  <si>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</si>
  <si>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</si>
  <si>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</si>
  <si>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</si>
  <si>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</si>
  <si>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</si>
  <si>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</si>
  <si>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</si>
  <si>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</si>
  <si>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</si>
  <si>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</si>
  <si>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</si>
  <si>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</si>
  <si>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</si>
  <si>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</si>
  <si>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</si>
  <si>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</si>
  <si>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</si>
  <si>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</si>
  <si>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</si>
  <si>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</si>
  <si>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</si>
  <si>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</si>
  <si>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</si>
  <si>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</si>
  <si>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</si>
  <si>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</si>
  <si>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</si>
  <si>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</si>
  <si>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</si>
  <si>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</si>
  <si>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</si>
  <si>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</si>
  <si>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</si>
  <si>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</si>
  <si>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</si>
  <si>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</si>
  <si>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</si>
  <si>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</si>
  <si>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</si>
  <si>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</si>
  <si>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</si>
  <si>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</si>
  <si>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</si>
  <si>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</si>
  <si>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</si>
  <si>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</si>
  <si>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</si>
  <si>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</si>
  <si>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</si>
  <si>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</si>
  <si>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</si>
  <si>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</si>
  <si>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</si>
  <si>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</si>
  <si>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</si>
  <si>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</si>
  <si>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</si>
  <si>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</si>
  <si>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</si>
  <si>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</si>
  <si>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</si>
  <si>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</si>
  <si>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</si>
  <si>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</si>
  <si>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</si>
  <si>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</si>
  <si>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</si>
  <si>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</si>
  <si>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</si>
  <si>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</si>
  <si>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</si>
  <si>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</si>
  <si>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</si>
  <si>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</si>
  <si>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</si>
  <si>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</si>
  <si>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</si>
  <si>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</si>
  <si>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</si>
  <si>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</si>
  <si>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</si>
  <si>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</si>
  <si>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</si>
  <si>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</si>
  <si>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</si>
  <si>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</si>
  <si>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</si>
  <si>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</si>
  <si>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</si>
  <si>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</si>
  <si>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</si>
  <si>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</si>
  <si>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</si>
  <si>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</si>
  <si>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</si>
  <si>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</si>
  <si>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</si>
  <si>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</si>
  <si>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</si>
  <si>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</si>
  <si>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</si>
  <si>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</si>
  <si>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</si>
  <si>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</si>
  <si>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</si>
  <si>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</si>
  <si>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</si>
  <si>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</si>
  <si>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</si>
  <si>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</si>
  <si>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</si>
  <si>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</si>
  <si>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</si>
  <si>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</si>
  <si>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</si>
  <si>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</si>
  <si>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</si>
  <si>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</si>
  <si>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</si>
  <si>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</si>
  <si>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</si>
  <si>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</si>
  <si>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</si>
  <si>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</si>
  <si>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</si>
  <si>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</si>
  <si>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</si>
  <si>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</si>
  <si>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</si>
  <si>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</si>
  <si>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</si>
  <si>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</si>
  <si>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</si>
  <si>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</si>
  <si>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</si>
  <si>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</si>
  <si>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</si>
  <si>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</si>
  <si>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</si>
  <si>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</si>
  <si>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</si>
  <si>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</si>
  <si>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</si>
  <si>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</si>
  <si>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</si>
  <si>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</si>
  <si>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</si>
  <si>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</si>
  <si>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</si>
  <si>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</si>
  <si>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</si>
  <si>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</si>
  <si>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</si>
  <si>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</si>
  <si>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</si>
  <si>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</si>
  <si>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</si>
  <si>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</si>
  <si>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</si>
  <si>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</si>
  <si>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</si>
  <si>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</si>
  <si>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</si>
  <si>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</si>
  <si>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</si>
  <si>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</si>
  <si>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</si>
  <si>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</si>
  <si>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</si>
  <si>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</si>
  <si>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</si>
  <si>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</si>
  <si>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</si>
  <si>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</si>
  <si>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</si>
  <si>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</si>
  <si>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</si>
  <si>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</si>
  <si>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</si>
  <si>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</si>
  <si>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</si>
  <si>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</si>
  <si>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</si>
  <si>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</si>
  <si>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</si>
  <si>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</si>
  <si>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</si>
  <si>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</si>
  <si>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</si>
  <si>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</si>
  <si>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</si>
  <si>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</si>
  <si>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</si>
  <si>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</si>
  <si>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</si>
  <si>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</si>
  <si>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</si>
  <si>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</si>
  <si>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</si>
  <si>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</si>
  <si>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</si>
  <si>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</si>
  <si>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</si>
  <si>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</si>
  <si>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</si>
  <si>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</si>
  <si>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</si>
  <si>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</si>
  <si>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</si>
  <si>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</si>
  <si>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</si>
  <si>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</si>
  <si>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</si>
  <si>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</si>
  <si>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</si>
  <si>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</si>
  <si>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</si>
  <si>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</si>
  <si>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</si>
  <si>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</si>
  <si>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</si>
  <si>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</si>
  <si>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</si>
  <si>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</si>
  <si>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</si>
  <si>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</si>
  <si>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</si>
  <si>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</si>
  <si>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</si>
  <si>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</si>
  <si>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</si>
  <si>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</si>
  <si>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</si>
  <si>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</si>
  <si>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</si>
  <si>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</si>
  <si>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</si>
  <si>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</si>
  <si>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</si>
  <si>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</si>
  <si>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</si>
  <si>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</si>
  <si>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</si>
  <si>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</si>
  <si>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</si>
  <si>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</si>
  <si>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</si>
  <si>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</si>
  <si>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</si>
  <si>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</si>
  <si>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</si>
  <si>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</si>
  <si>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</si>
  <si>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</si>
  <si>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</si>
  <si>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</si>
  <si>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</si>
  <si>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</si>
  <si>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</si>
  <si>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</si>
  <si>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</si>
  <si>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</si>
  <si>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</si>
  <si>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</si>
  <si>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</si>
  <si>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</si>
  <si>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</si>
  <si>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</si>
  <si>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</si>
  <si>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</si>
  <si>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</si>
  <si>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</si>
  <si>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</si>
  <si>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</si>
  <si>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</si>
  <si>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</si>
  <si>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</si>
  <si>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</si>
  <si>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</si>
  <si>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</si>
  <si>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</si>
  <si>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</si>
  <si>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</si>
  <si>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</si>
  <si>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</si>
  <si>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</si>
  <si>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</si>
  <si>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</si>
  <si>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</si>
  <si>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</si>
  <si>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</si>
  <si>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</si>
  <si>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</si>
  <si>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</si>
  <si>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</si>
  <si>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</si>
  <si>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</si>
  <si>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</si>
  <si>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</si>
  <si>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</si>
  <si>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</si>
  <si>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</si>
  <si>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</si>
  <si>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</si>
  <si>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</si>
  <si>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</si>
  <si>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</si>
  <si>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</si>
  <si>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</si>
  <si>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</si>
  <si>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</si>
  <si>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</si>
  <si>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</si>
  <si>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</si>
  <si>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</si>
  <si>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</si>
  <si>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</si>
  <si>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</si>
  <si>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</si>
  <si>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</si>
  <si>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</si>
  <si>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</si>
  <si>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</si>
  <si>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</si>
  <si>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</si>
  <si>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</si>
  <si>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</si>
  <si>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</si>
  <si>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</si>
  <si>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</si>
  <si>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</si>
  <si>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</si>
  <si>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</si>
  <si>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</si>
  <si>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</si>
  <si>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</si>
  <si>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</si>
  <si>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</si>
  <si>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</si>
  <si>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</si>
  <si>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</si>
  <si>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</si>
  <si>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</si>
  <si>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</si>
  <si>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</si>
  <si>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</si>
  <si>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</si>
  <si>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</si>
  <si>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</si>
  <si>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</si>
  <si>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</si>
  <si>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</si>
  <si>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</si>
  <si>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</si>
  <si>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</si>
  <si>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</si>
  <si>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</si>
  <si>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</si>
  <si>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</si>
  <si>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</si>
  <si>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</si>
  <si>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</si>
  <si>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</si>
  <si>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</si>
  <si>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</si>
  <si>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</si>
  <si>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</si>
  <si>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</si>
  <si>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</si>
  <si>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</si>
  <si>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</si>
  <si>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</si>
  <si>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</si>
  <si>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</si>
  <si>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</si>
  <si>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</si>
  <si>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</si>
  <si>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</si>
  <si>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</si>
  <si>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</si>
  <si>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</si>
  <si>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</si>
  <si>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</si>
  <si>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</si>
  <si>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</si>
  <si>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</si>
  <si>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</si>
  <si>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</si>
  <si>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</si>
  <si>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</si>
  <si>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</si>
  <si>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</si>
  <si>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</si>
  <si>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</si>
  <si>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</si>
  <si>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</si>
  <si>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</si>
  <si>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</si>
  <si>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</si>
  <si>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</si>
  <si>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</si>
  <si>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</si>
  <si>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</si>
  <si>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</si>
  <si>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</si>
  <si>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</si>
  <si>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</si>
  <si>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</si>
  <si>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</si>
  <si>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</si>
  <si>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</si>
  <si>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</si>
  <si>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</si>
  <si>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</si>
  <si>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</si>
  <si>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</si>
  <si>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</si>
  <si>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</si>
  <si>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</si>
  <si>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</si>
  <si>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</si>
  <si>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</si>
  <si>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</si>
  <si>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</si>
  <si>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</si>
  <si>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</si>
  <si>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</si>
  <si>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</si>
  <si>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</si>
  <si>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</si>
  <si>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</si>
  <si>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</si>
  <si>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</si>
  <si>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</si>
  <si>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</si>
  <si>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</si>
  <si>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</si>
  <si>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</si>
  <si>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</si>
  <si>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</si>
  <si>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</si>
  <si>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</si>
  <si>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</si>
  <si>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</si>
  <si>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</si>
  <si>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</si>
  <si>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</si>
  <si>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</si>
  <si>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</si>
  <si>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</si>
  <si>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</si>
  <si>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</si>
  <si>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</si>
  <si>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</si>
  <si>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</si>
  <si>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</si>
  <si>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</si>
  <si>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</si>
  <si>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</si>
  <si>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</si>
  <si>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</si>
  <si>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</si>
  <si>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</si>
  <si>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</si>
  <si>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</si>
  <si>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</si>
  <si>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</si>
  <si>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</si>
  <si>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</si>
  <si>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</si>
  <si>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</si>
  <si>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</si>
  <si>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</si>
  <si>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</si>
  <si>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</si>
  <si>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</si>
  <si>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</si>
  <si>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</si>
  <si>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</si>
  <si>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</si>
  <si>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</si>
  <si>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</si>
  <si>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</si>
  <si>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</si>
  <si>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</si>
  <si>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</si>
  <si>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</si>
  <si>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</si>
  <si>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</si>
  <si>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</si>
  <si>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</si>
  <si>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</si>
  <si>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</si>
  <si>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</si>
  <si>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</si>
  <si>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</si>
  <si>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</si>
  <si>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</si>
  <si>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</si>
  <si>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</si>
  <si>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</si>
  <si>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</si>
  <si>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</si>
  <si>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</si>
  <si>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</si>
  <si>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</si>
  <si>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</si>
  <si>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</si>
  <si>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</si>
  <si>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</si>
  <si>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</si>
  <si>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</si>
  <si>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</si>
  <si>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</si>
  <si>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</si>
  <si>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</si>
  <si>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</si>
  <si>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</si>
  <si>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</si>
  <si>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</si>
  <si>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</si>
  <si>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</si>
  <si>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</si>
  <si>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</si>
  <si>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</si>
  <si>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</si>
  <si>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</si>
  <si>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</si>
  <si>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</si>
  <si>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</si>
  <si>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</si>
  <si>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</si>
  <si>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</si>
  <si>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</si>
  <si>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</si>
  <si>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</si>
  <si>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</si>
  <si>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</si>
  <si>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</si>
  <si>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</si>
  <si>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</si>
  <si>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</si>
  <si>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</si>
  <si>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</si>
  <si>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</si>
  <si>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</si>
  <si>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</si>
  <si>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</si>
  <si>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</si>
  <si>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</si>
  <si>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</si>
  <si>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</si>
  <si>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</si>
  <si>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</si>
  <si>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</si>
  <si>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</si>
  <si>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</si>
  <si>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</si>
  <si>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</si>
  <si>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</si>
  <si>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</si>
  <si>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</si>
  <si>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</si>
  <si>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</si>
  <si>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</si>
  <si>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</si>
  <si>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</si>
  <si>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</si>
  <si>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</si>
  <si>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</si>
  <si>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</si>
  <si>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</si>
  <si>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</si>
  <si>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</si>
  <si>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</si>
  <si>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</si>
  <si>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</si>
  <si>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</si>
  <si>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</si>
  <si>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</si>
  <si>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</si>
  <si>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</si>
  <si>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</si>
  <si>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</si>
  <si>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</si>
  <si>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</si>
  <si>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</si>
  <si>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</si>
  <si>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</si>
  <si>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</si>
  <si>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</si>
  <si>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</si>
  <si>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</si>
  <si>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</si>
  <si>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</si>
  <si>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</si>
  <si>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</si>
  <si>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</si>
  <si>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</si>
  <si>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</si>
  <si>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</si>
  <si>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</si>
  <si>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</si>
  <si>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</si>
  <si>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</si>
  <si>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</si>
  <si>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</si>
  <si>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</si>
  <si>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</si>
  <si>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</si>
  <si>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</si>
  <si>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</si>
  <si>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</si>
  <si>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</si>
  <si>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</si>
  <si>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</si>
  <si>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</si>
  <si>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</si>
  <si>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</si>
  <si>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</si>
  <si>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</si>
  <si>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</si>
  <si>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</si>
  <si>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</si>
  <si>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</si>
  <si>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</si>
  <si>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</si>
  <si>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</si>
  <si>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</si>
  <si>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</si>
  <si>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</si>
  <si>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</si>
  <si>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</si>
  <si>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</si>
  <si>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</si>
  <si>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</si>
  <si>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</si>
  <si>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</si>
  <si>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</si>
  <si>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</si>
  <si>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</si>
  <si>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</si>
  <si>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</si>
  <si>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</si>
  <si>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</si>
  <si>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</si>
  <si>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</si>
  <si>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</si>
  <si>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</si>
  <si>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</si>
  <si>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</si>
  <si>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</si>
  <si>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</si>
  <si>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</si>
  <si>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</si>
  <si>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</si>
  <si>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</si>
  <si>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</si>
  <si>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</si>
  <si>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</si>
  <si>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</si>
  <si>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</si>
  <si>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</si>
  <si>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</si>
  <si>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</si>
  <si>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</si>
  <si>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</si>
  <si>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</si>
  <si>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</si>
  <si>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</si>
  <si>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</si>
  <si>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</si>
  <si>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</si>
  <si>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</si>
  <si>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</si>
  <si>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</si>
  <si>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</si>
  <si>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</si>
  <si>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</si>
  <si>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</si>
  <si>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</si>
  <si>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</si>
  <si>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</si>
  <si>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</si>
  <si>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</si>
  <si>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</si>
  <si>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</si>
  <si>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</si>
  <si>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</si>
  <si>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</si>
  <si>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</si>
  <si>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</si>
  <si>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</si>
  <si>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</si>
  <si>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</si>
  <si>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</si>
  <si>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</si>
  <si>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</si>
  <si>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</si>
  <si>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</si>
  <si>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</si>
  <si>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</si>
  <si>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</si>
  <si>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</si>
  <si>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</si>
  <si>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</si>
  <si>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</si>
  <si>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</si>
  <si>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</si>
  <si>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</si>
  <si>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</si>
  <si>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</si>
  <si>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</si>
  <si>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</si>
  <si>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</si>
  <si>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</si>
  <si>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</si>
  <si>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</si>
  <si>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</si>
  <si>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</si>
  <si>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</si>
  <si>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</si>
  <si>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</si>
  <si>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</si>
  <si>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</si>
  <si>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</si>
  <si>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</si>
  <si>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</si>
  <si>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</si>
  <si>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</si>
  <si>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</si>
  <si>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</si>
  <si>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</si>
  <si>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</si>
  <si>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</si>
  <si>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</si>
  <si>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</si>
  <si>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</si>
  <si>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</si>
  <si>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</si>
  <si>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</si>
  <si>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</si>
  <si>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</si>
  <si>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</si>
  <si>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</si>
  <si>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</si>
  <si>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</si>
  <si>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</si>
  <si>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</si>
  <si>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</si>
  <si>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</si>
  <si>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</si>
  <si>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</si>
  <si>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</si>
  <si>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</si>
  <si>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</si>
  <si>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</si>
  <si>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</si>
  <si>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</si>
  <si>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</si>
  <si>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</si>
  <si>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</si>
  <si>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</si>
  <si>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</si>
  <si>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</si>
  <si>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</si>
  <si>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</si>
  <si>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</si>
  <si>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</si>
  <si>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</si>
  <si>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</si>
  <si>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</si>
  <si>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</si>
  <si>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</si>
  <si>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</si>
  <si>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</si>
  <si>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</si>
  <si>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</si>
  <si>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</si>
  <si>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</si>
  <si>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</si>
  <si>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</si>
  <si>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</si>
  <si>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</si>
  <si>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</si>
  <si>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</si>
  <si>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</si>
  <si>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</si>
  <si>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</si>
  <si>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</si>
  <si>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</si>
  <si>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</si>
  <si>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</si>
  <si>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</si>
  <si>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</si>
  <si>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</si>
  <si>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</si>
  <si>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</si>
  <si>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</si>
  <si>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</si>
  <si>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</si>
  <si>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</si>
  <si>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</si>
  <si>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</si>
  <si>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</si>
  <si>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</si>
  <si>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</si>
  <si>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</si>
  <si>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</si>
  <si>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</si>
  <si>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</si>
  <si>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</si>
  <si>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</si>
  <si>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</si>
  <si>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</si>
  <si>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</si>
  <si>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</si>
  <si>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</si>
  <si>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</si>
  <si>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</si>
  <si>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</si>
  <si>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</si>
  <si>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</si>
  <si>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</si>
  <si>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</si>
  <si>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</si>
  <si>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</si>
  <si>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</si>
  <si>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</si>
  <si>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</si>
  <si>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</si>
  <si>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</si>
  <si>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</si>
  <si>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</si>
  <si>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</si>
  <si>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</si>
  <si>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</si>
  <si>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</si>
  <si>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</si>
  <si>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</si>
  <si>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</si>
  <si>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</si>
  <si>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</si>
  <si>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</si>
  <si>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</si>
  <si>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</si>
  <si>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</si>
  <si>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</si>
  <si>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</si>
  <si>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</si>
  <si>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</si>
  <si>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</si>
  <si>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</si>
  <si>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</si>
  <si>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</si>
  <si>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</si>
  <si>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</si>
  <si>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</si>
  <si>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</si>
  <si>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</si>
  <si>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</si>
  <si>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</si>
  <si>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</si>
  <si>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</si>
  <si>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</si>
  <si>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</si>
  <si>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</si>
  <si>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</si>
  <si>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</si>
  <si>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</si>
  <si>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</si>
  <si>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</si>
  <si>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</si>
  <si>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</si>
  <si>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</si>
  <si>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</si>
  <si>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</si>
  <si>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</si>
  <si>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</si>
  <si>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</si>
  <si>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</si>
  <si>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</si>
  <si>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</si>
  <si>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</si>
  <si>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</si>
  <si>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</si>
  <si>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</si>
  <si>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</si>
  <si>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</si>
  <si>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</si>
  <si>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</si>
  <si>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</si>
  <si>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</si>
  <si>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</si>
  <si>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</si>
  <si>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</si>
  <si>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</si>
  <si>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</si>
  <si>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</si>
  <si>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</si>
  <si>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</si>
  <si>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</si>
  <si>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</si>
  <si>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</si>
  <si>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</si>
  <si>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</si>
  <si>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</si>
  <si>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</si>
  <si>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</si>
  <si>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</si>
  <si>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</si>
  <si>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</si>
  <si>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</si>
  <si>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</si>
  <si>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</si>
  <si>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</si>
  <si>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</si>
  <si>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</si>
  <si>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</si>
  <si>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</si>
  <si>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</si>
  <si>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</si>
  <si>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</si>
  <si>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</si>
  <si>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</si>
  <si>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</si>
  <si>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</si>
  <si>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</si>
  <si>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</si>
  <si>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</si>
  <si>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</si>
  <si>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</si>
  <si>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</si>
  <si>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</si>
  <si>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</si>
  <si>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</si>
  <si>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</si>
  <si>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</si>
  <si>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</si>
  <si>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</si>
  <si>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</si>
  <si>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</si>
  <si>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</si>
  <si>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</si>
  <si>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</si>
  <si>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</si>
  <si>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</si>
  <si>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</si>
  <si>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</si>
  <si>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</si>
  <si>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</si>
  <si>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</si>
  <si>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</si>
  <si>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</si>
  <si>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</si>
  <si>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</si>
  <si>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</si>
  <si>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</si>
  <si>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</si>
  <si>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</si>
  <si>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</si>
  <si>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</si>
  <si>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</si>
  <si>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</si>
  <si>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</si>
  <si>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</si>
  <si>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</si>
  <si>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</si>
  <si>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</si>
  <si>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</si>
  <si>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</si>
  <si>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</si>
  <si>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</si>
  <si>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</si>
  <si>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</si>
  <si>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</si>
  <si>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</si>
  <si>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</si>
  <si>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</si>
  <si>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</si>
  <si>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</si>
  <si>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</si>
  <si>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</si>
  <si>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</si>
  <si>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</si>
  <si>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</si>
  <si>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</si>
  <si>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</si>
  <si>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</si>
  <si>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</si>
  <si>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</si>
  <si>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</si>
  <si>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</si>
  <si>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</si>
  <si>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</si>
  <si>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</si>
  <si>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</si>
  <si>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</si>
  <si>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</si>
  <si>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</si>
  <si>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</si>
  <si>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</si>
  <si>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</si>
  <si>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</si>
  <si>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</si>
  <si>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</si>
  <si>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</si>
  <si>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</si>
  <si>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</si>
  <si>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</si>
  <si>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</si>
  <si>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</si>
  <si>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</si>
  <si>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</si>
  <si>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</si>
  <si>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</si>
  <si>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</si>
  <si>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</si>
  <si>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</si>
  <si>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</si>
  <si>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</si>
  <si>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</si>
  <si>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</si>
  <si>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</si>
  <si>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</si>
  <si>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</si>
  <si>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</si>
  <si>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</si>
  <si>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</si>
  <si>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</si>
  <si>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</si>
  <si>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</si>
  <si>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</si>
  <si>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</si>
  <si>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</si>
  <si>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</si>
  <si>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</si>
  <si>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</si>
  <si>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</si>
  <si>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</si>
  <si>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</si>
  <si>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</si>
  <si>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</si>
  <si>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</si>
  <si>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</si>
  <si>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</si>
  <si>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</si>
  <si>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</si>
  <si>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</si>
  <si>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</si>
  <si>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</si>
  <si>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</si>
  <si>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</si>
  <si>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</si>
  <si>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</si>
  <si>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</si>
  <si>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</si>
  <si>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</si>
  <si>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</si>
  <si>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</si>
  <si>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</si>
  <si>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</si>
  <si>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</si>
  <si>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</si>
  <si>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</si>
  <si>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</si>
  <si>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</si>
  <si>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</si>
  <si>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</si>
  <si>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</si>
  <si>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</si>
  <si>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</si>
  <si>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</si>
  <si>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</si>
  <si>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</si>
  <si>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</si>
  <si>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</si>
  <si>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</si>
  <si>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</si>
  <si>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</si>
  <si>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</si>
  <si>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</si>
  <si>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</si>
  <si>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</si>
  <si>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</si>
  <si>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</si>
  <si>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</si>
  <si>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</si>
  <si>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</si>
  <si>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</si>
  <si>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</si>
  <si>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</si>
  <si>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</si>
  <si>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</si>
  <si>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</si>
  <si>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</si>
  <si>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</si>
  <si>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</si>
  <si>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</si>
  <si>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</si>
  <si>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</si>
  <si>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</si>
  <si>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</si>
  <si>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</si>
  <si>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</si>
  <si>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</si>
  <si>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</si>
  <si>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</si>
  <si>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</si>
  <si>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</si>
  <si>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</si>
  <si>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</si>
  <si>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</si>
  <si>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</si>
  <si>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</si>
  <si>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</si>
  <si>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</si>
  <si>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</si>
  <si>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</si>
  <si>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</si>
  <si>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</si>
  <si>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</si>
  <si>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</si>
  <si>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</si>
  <si>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</si>
  <si>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</si>
  <si>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</si>
  <si>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</si>
  <si>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</si>
  <si>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</si>
  <si>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</si>
  <si>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</si>
  <si>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</si>
  <si>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</si>
  <si>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</si>
  <si>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</si>
  <si>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</si>
  <si>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</si>
  <si>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</si>
  <si>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</si>
  <si>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</si>
  <si>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</si>
  <si>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</si>
  <si>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</si>
  <si>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</si>
  <si>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</si>
  <si>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</si>
  <si>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</si>
  <si>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</si>
  <si>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</si>
  <si>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</si>
  <si>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</si>
  <si>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</si>
  <si>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</si>
  <si>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</si>
  <si>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</si>
  <si>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</si>
  <si>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</si>
  <si>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</si>
  <si>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</si>
  <si>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</si>
  <si>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</si>
  <si>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</si>
  <si>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</si>
  <si>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</si>
  <si>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</si>
  <si>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</si>
  <si>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</si>
  <si>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</si>
  <si>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</si>
  <si>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</si>
  <si>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</si>
  <si>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</si>
  <si>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</si>
  <si>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</si>
  <si>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</si>
  <si>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</si>
  <si>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</si>
  <si>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</si>
  <si>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</si>
  <si>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</si>
  <si>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</si>
  <si>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</si>
  <si>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</si>
  <si>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</si>
  <si>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</si>
  <si>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</si>
  <si>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</si>
  <si>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</si>
  <si>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</si>
  <si>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</si>
  <si>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</si>
  <si>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</si>
  <si>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</si>
  <si>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</si>
  <si>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</si>
  <si>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</si>
  <si>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</si>
  <si>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</si>
  <si>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</si>
  <si>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</si>
  <si>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</si>
  <si>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</si>
  <si>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</si>
  <si>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</si>
  <si>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</si>
  <si>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</si>
  <si>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</si>
  <si>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</si>
  <si>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</si>
  <si>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</si>
  <si>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</si>
  <si>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</si>
  <si>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</si>
  <si>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</si>
  <si>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</si>
  <si>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</si>
  <si>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</si>
  <si>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</si>
  <si>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</si>
  <si>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</si>
  <si>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</si>
  <si>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</si>
  <si>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</si>
  <si>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</si>
  <si>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</si>
  <si>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</si>
  <si>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</si>
  <si>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</si>
  <si>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</si>
  <si>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</si>
  <si>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</si>
  <si>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</si>
  <si>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</si>
  <si>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</si>
  <si>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</si>
  <si>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</si>
  <si>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</si>
  <si>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</si>
  <si>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</si>
  <si>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</si>
  <si>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</si>
  <si>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</si>
  <si>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</si>
  <si>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</si>
  <si>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</si>
  <si>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</si>
  <si>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</si>
  <si>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</si>
  <si>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</si>
  <si>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</si>
  <si>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</si>
  <si>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</si>
  <si>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</si>
  <si>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</si>
  <si>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</si>
  <si>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</si>
  <si>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</si>
  <si>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</si>
  <si>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</si>
  <si>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</si>
  <si>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</si>
  <si>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</si>
  <si>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</si>
  <si>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</si>
  <si>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</si>
  <si>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</si>
  <si>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</si>
  <si>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</si>
  <si>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</si>
  <si>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</si>
  <si>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</si>
  <si>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</si>
  <si>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</si>
  <si>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</si>
  <si>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</si>
  <si>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</si>
  <si>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</si>
  <si>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</si>
  <si>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</si>
  <si>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</si>
  <si>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</si>
  <si>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</si>
  <si>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</si>
  <si>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</si>
  <si>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</si>
  <si>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</si>
  <si>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</si>
  <si>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</si>
  <si>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</si>
  <si>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</si>
  <si>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</si>
  <si>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</si>
  <si>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</si>
  <si>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</si>
  <si>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</si>
  <si>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</si>
  <si>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</si>
  <si>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</si>
  <si>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</si>
  <si>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</si>
  <si>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</si>
  <si>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</si>
  <si>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</si>
  <si>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</si>
  <si>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</si>
  <si>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</si>
  <si>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</si>
  <si>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</si>
  <si>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</si>
  <si>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</si>
  <si>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</si>
  <si>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</si>
  <si>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</si>
  <si>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</si>
  <si>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</si>
  <si>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</si>
  <si>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</si>
  <si>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</si>
  <si>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</si>
  <si>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</si>
  <si>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</si>
  <si>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</si>
  <si>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</si>
  <si>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</si>
  <si>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</si>
  <si>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</si>
  <si>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</si>
  <si>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</si>
  <si>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</si>
  <si>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</si>
  <si>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</si>
  <si>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</si>
  <si>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</si>
  <si>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</si>
  <si>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</si>
  <si>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</si>
  <si>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</si>
  <si>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</si>
  <si>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</si>
  <si>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</si>
  <si>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</si>
  <si>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</si>
  <si>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</si>
  <si>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</si>
  <si>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</si>
  <si>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</si>
  <si>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</si>
  <si>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</si>
  <si>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</si>
  <si>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</si>
  <si>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</si>
  <si>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</si>
  <si>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</si>
  <si>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</si>
  <si>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</si>
  <si>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</si>
  <si>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</si>
  <si>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</si>
  <si>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</si>
  <si>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</si>
  <si>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</si>
  <si>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</si>
  <si>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</si>
  <si>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</si>
  <si>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</si>
  <si>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</si>
  <si>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</si>
  <si>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</si>
  <si>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</si>
  <si>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</si>
  <si>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</si>
  <si>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</si>
  <si>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</si>
  <si>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</si>
  <si>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</si>
  <si>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</si>
  <si>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</si>
  <si>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</si>
  <si>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</si>
  <si>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</si>
  <si>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</si>
  <si>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</si>
  <si>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</si>
  <si>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</si>
  <si>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</si>
  <si>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</si>
  <si>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</si>
  <si>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</si>
  <si>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</si>
  <si>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</si>
  <si>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</si>
  <si>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</si>
  <si>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</si>
  <si>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</si>
  <si>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</si>
  <si>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</si>
  <si>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</si>
  <si>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</si>
  <si>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</si>
  <si>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</si>
  <si>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</si>
  <si>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</si>
  <si>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</si>
  <si>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</si>
  <si>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</si>
  <si>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</si>
  <si>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</si>
  <si>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</si>
  <si>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</si>
  <si>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</si>
  <si>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</si>
  <si>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</si>
  <si>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</si>
  <si>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</si>
  <si>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</si>
  <si>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</si>
  <si>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</si>
  <si>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</si>
  <si>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</si>
  <si>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</si>
  <si>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</si>
  <si>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</si>
  <si>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</si>
  <si>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</si>
  <si>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</si>
  <si>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</si>
  <si>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</si>
  <si>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</si>
  <si>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</si>
  <si>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</si>
  <si>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</si>
  <si>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</si>
  <si>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</si>
  <si>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</si>
  <si>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</si>
  <si>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</si>
  <si>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</si>
  <si>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</si>
  <si>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</si>
  <si>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</si>
  <si>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</si>
  <si>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</si>
  <si>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</si>
  <si>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</si>
  <si>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</si>
  <si>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</si>
  <si>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</si>
  <si>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</si>
  <si>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</si>
  <si>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</si>
  <si>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</si>
  <si>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</si>
  <si>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</si>
  <si>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</si>
  <si>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</si>
  <si>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</si>
  <si>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</si>
  <si>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</si>
  <si>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</si>
  <si>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</si>
  <si>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</si>
  <si>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</si>
  <si>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</si>
  <si>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</si>
  <si>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</si>
  <si>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</si>
  <si>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</si>
  <si>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</si>
  <si>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</si>
  <si>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</si>
  <si>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</si>
  <si>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</si>
  <si>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</si>
  <si>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</si>
  <si>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</si>
  <si>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</si>
  <si>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</si>
  <si>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</si>
  <si>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</si>
  <si>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</si>
  <si>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</si>
  <si>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</si>
  <si>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</si>
  <si>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</si>
  <si>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</si>
  <si>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</si>
  <si>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</si>
  <si>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</si>
  <si>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</si>
  <si>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</si>
  <si>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</si>
  <si>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</si>
  <si>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</si>
  <si>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</si>
  <si>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</si>
  <si>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</si>
  <si>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</si>
  <si>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</si>
  <si>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</si>
  <si>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</si>
  <si>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</si>
  <si>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</si>
  <si>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</si>
  <si>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</si>
  <si>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</si>
  <si>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</si>
  <si>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</si>
  <si>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</si>
  <si>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</si>
  <si>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</si>
  <si>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</si>
  <si>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</si>
  <si>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</si>
  <si>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</si>
  <si>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</si>
  <si>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</si>
  <si>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</si>
  <si>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</si>
  <si>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</si>
  <si>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</si>
  <si>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</si>
  <si>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</si>
  <si>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</si>
  <si>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</si>
  <si>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</si>
  <si>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</si>
  <si>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</si>
  <si>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</si>
  <si>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</si>
  <si>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</si>
  <si>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</si>
  <si>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</si>
  <si>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</si>
  <si>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</si>
  <si>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</si>
  <si>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</si>
  <si>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</si>
  <si>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</si>
  <si>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</si>
  <si>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</si>
  <si>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</si>
  <si>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</si>
  <si>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</si>
  <si>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</si>
  <si>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</si>
  <si>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</si>
  <si>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</si>
  <si>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</si>
  <si>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</si>
  <si>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</si>
  <si>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</si>
  <si>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</si>
  <si>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</si>
  <si>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</si>
  <si>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</si>
  <si>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</si>
  <si>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</si>
  <si>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</si>
  <si>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</si>
  <si>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</si>
  <si>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</si>
  <si>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</si>
  <si>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</si>
  <si>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</si>
  <si>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</si>
  <si>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</si>
  <si>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</si>
  <si>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</si>
  <si>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</si>
  <si>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</si>
  <si>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</si>
  <si>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</si>
  <si>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</si>
  <si>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</si>
  <si>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</si>
  <si>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</si>
  <si>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</si>
  <si>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</si>
  <si>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</si>
  <si>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</si>
  <si>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</si>
  <si>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</si>
  <si>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</si>
  <si>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</si>
  <si>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</si>
  <si>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</si>
  <si>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</si>
  <si>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</si>
  <si>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</si>
  <si>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</si>
  <si>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</si>
  <si>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</si>
  <si>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</si>
  <si>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</si>
  <si>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</si>
  <si>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</si>
  <si>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</si>
  <si>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</si>
  <si>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</si>
  <si>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</si>
  <si>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</si>
  <si>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</si>
  <si>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</si>
  <si>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</si>
  <si>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</si>
  <si>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</si>
  <si>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</si>
  <si>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</si>
  <si>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</si>
  <si>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</si>
  <si>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</si>
  <si>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</si>
  <si>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</si>
  <si>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</si>
  <si>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</si>
  <si>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</si>
  <si>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</si>
  <si>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</si>
  <si>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</si>
  <si>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</si>
  <si>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</si>
  <si>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</si>
  <si>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</si>
  <si>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</si>
  <si>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</si>
  <si>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</si>
  <si>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</si>
  <si>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</si>
  <si>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</si>
  <si>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</si>
  <si>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</si>
  <si>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</si>
  <si>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</si>
  <si>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</si>
  <si>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</si>
  <si>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</si>
  <si>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</si>
  <si>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</si>
  <si>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</si>
  <si>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</si>
  <si>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</si>
  <si>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</si>
  <si>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</si>
  <si>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</si>
  <si>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</si>
  <si>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</si>
  <si>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</si>
  <si>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</si>
  <si>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</si>
  <si>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</si>
  <si>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</si>
  <si>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</si>
  <si>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</si>
  <si>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</si>
  <si>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</si>
  <si>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</si>
  <si>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</si>
  <si>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</si>
  <si>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</si>
  <si>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</si>
  <si>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</si>
  <si>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</si>
  <si>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</si>
  <si>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</si>
  <si>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</si>
  <si>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</si>
  <si>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</si>
  <si>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</si>
  <si>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</si>
  <si>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</si>
  <si>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</si>
  <si>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</si>
  <si>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</si>
  <si>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</si>
  <si>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</si>
  <si>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</si>
  <si>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</si>
  <si>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</si>
  <si>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</si>
  <si>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</si>
  <si>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</si>
  <si>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</si>
  <si>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</si>
  <si>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</si>
  <si>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</si>
  <si>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</si>
  <si>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</si>
  <si>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</si>
  <si>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</si>
  <si>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</si>
  <si>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</si>
  <si>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</si>
  <si>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</si>
  <si>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</si>
  <si>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</si>
  <si>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</si>
  <si>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</si>
  <si>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</si>
  <si>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</si>
  <si>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</si>
  <si>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</si>
  <si>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</si>
  <si>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</si>
  <si>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</si>
  <si>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</si>
  <si>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</si>
  <si>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</si>
  <si>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</si>
  <si>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</si>
  <si>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</si>
  <si>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</si>
  <si>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</si>
  <si>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</si>
  <si>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</si>
  <si>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</si>
  <si>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</si>
  <si>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</si>
  <si>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</si>
  <si>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</si>
  <si>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</si>
  <si>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</si>
  <si>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</si>
  <si>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</si>
  <si>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</si>
  <si>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</si>
  <si>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</si>
  <si>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</si>
  <si>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</si>
  <si>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</si>
  <si>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</si>
  <si>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</si>
  <si>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</si>
  <si>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</si>
  <si>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</si>
  <si>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</si>
  <si>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</si>
  <si>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</si>
  <si>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</si>
  <si>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</si>
  <si>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</si>
  <si>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</si>
  <si>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</si>
  <si>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</si>
  <si>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</si>
  <si>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</si>
  <si>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</si>
  <si>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</si>
  <si>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</si>
  <si>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</si>
  <si>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</si>
  <si>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</si>
  <si>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</si>
  <si>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</si>
  <si>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</si>
  <si>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</si>
  <si>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</si>
  <si>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</si>
  <si>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</si>
  <si>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</si>
  <si>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</si>
  <si>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</si>
  <si>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</si>
  <si>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</si>
  <si>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</si>
  <si>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</si>
  <si>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</si>
  <si>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</si>
  <si>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</si>
  <si>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</si>
  <si>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</si>
  <si>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</si>
  <si>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</si>
  <si>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</si>
  <si>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</si>
  <si>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</si>
  <si>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</si>
  <si>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</si>
  <si>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</si>
  <si>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</si>
  <si>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</si>
  <si>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</si>
  <si>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</si>
  <si>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</si>
  <si>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</si>
  <si>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</si>
  <si>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</si>
  <si>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</si>
  <si>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</si>
  <si>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</si>
  <si>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</si>
  <si>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</si>
  <si>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</si>
  <si>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</si>
  <si>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</si>
  <si>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</si>
  <si>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</si>
  <si>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</si>
  <si>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</si>
  <si>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</si>
  <si>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</si>
  <si>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</si>
  <si>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</si>
  <si>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</si>
  <si>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</si>
  <si>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</si>
  <si>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</si>
  <si>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</si>
  <si>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</si>
  <si>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</si>
  <si>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</si>
  <si>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</si>
  <si>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</si>
  <si>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</si>
  <si>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</si>
  <si>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</si>
  <si>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</si>
  <si>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</si>
  <si>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</si>
  <si>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</si>
  <si>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</si>
  <si>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</si>
  <si>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</si>
  <si>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</si>
  <si>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</si>
  <si>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</si>
  <si>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</si>
  <si>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</si>
  <si>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</si>
  <si>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</si>
  <si>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</si>
  <si>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</si>
  <si>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</si>
  <si>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</si>
  <si>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</si>
  <si>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</si>
  <si>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</si>
  <si>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</si>
  <si>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</si>
  <si>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</si>
  <si>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</si>
  <si>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</si>
  <si>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</si>
  <si>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</si>
  <si>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</si>
  <si>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</si>
  <si>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</si>
  <si>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</si>
  <si>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</si>
  <si>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</si>
  <si>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</si>
  <si>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</si>
  <si>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</si>
  <si>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</si>
  <si>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</si>
  <si>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</si>
  <si>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</si>
  <si>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</si>
  <si>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</si>
  <si>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</si>
  <si>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</si>
  <si>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</si>
  <si>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</si>
  <si>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</si>
  <si>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</si>
  <si>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</si>
  <si>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</si>
  <si>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</si>
  <si>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</si>
  <si>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</si>
  <si>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</si>
  <si>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</si>
  <si>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</si>
  <si>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</si>
  <si>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</si>
  <si>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</si>
  <si>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</si>
  <si>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</si>
  <si>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</si>
  <si>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</si>
  <si>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</si>
  <si>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</si>
  <si>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</si>
  <si>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</si>
  <si>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</si>
  <si>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</si>
  <si>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</si>
  <si>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</si>
  <si>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</si>
  <si>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</si>
  <si>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</si>
  <si>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</si>
  <si>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</si>
  <si>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</si>
  <si>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</si>
  <si>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</si>
  <si>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</si>
  <si>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</si>
  <si>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</si>
  <si>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</si>
  <si>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</si>
  <si>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</si>
  <si>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</si>
  <si>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</si>
  <si>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</si>
  <si>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</si>
  <si>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</si>
  <si>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</si>
  <si>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</si>
  <si>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</si>
  <si>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</si>
  <si>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</si>
  <si>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</si>
  <si>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</si>
  <si>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</si>
  <si>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</si>
  <si>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</si>
  <si>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</si>
  <si>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</si>
  <si>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</si>
  <si>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</si>
  <si>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</si>
  <si>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</si>
  <si>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</si>
  <si>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</si>
  <si>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</si>
  <si>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</si>
  <si>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</si>
  <si>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</si>
  <si>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</si>
  <si>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</si>
  <si>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</si>
  <si>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</si>
  <si>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</si>
  <si>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</si>
  <si>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</si>
  <si>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</si>
  <si>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</si>
  <si>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</si>
  <si>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</si>
  <si>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</si>
  <si>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</si>
  <si>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</si>
  <si>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</si>
  <si>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</si>
  <si>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</si>
  <si>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</si>
  <si>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</si>
  <si>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</si>
  <si>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</si>
  <si>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</si>
  <si>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</si>
  <si>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</si>
  <si>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</si>
  <si>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</si>
  <si>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</si>
  <si>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</si>
  <si>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</si>
  <si>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</si>
  <si>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</si>
  <si>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</si>
  <si>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</si>
  <si>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</si>
  <si>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</si>
  <si>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</si>
  <si>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</si>
  <si>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</si>
  <si>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</si>
  <si>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</si>
  <si>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</si>
  <si>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</si>
  <si>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</si>
  <si>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</si>
  <si>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</si>
  <si>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</si>
  <si>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</si>
  <si>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</si>
  <si>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</si>
  <si>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</si>
  <si>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</si>
  <si>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</si>
  <si>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</si>
  <si>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</si>
  <si>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</si>
  <si>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</si>
  <si>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</si>
  <si>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</si>
  <si>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</si>
  <si>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</si>
  <si>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</si>
  <si>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</si>
  <si>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</si>
  <si>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</si>
  <si>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</si>
  <si>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</si>
  <si>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</si>
  <si>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</si>
  <si>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</si>
  <si>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</si>
  <si>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</si>
  <si>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</si>
  <si>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</si>
  <si>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</si>
  <si>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</si>
  <si>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</si>
  <si>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</si>
  <si>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</si>
  <si>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</si>
  <si>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</si>
  <si>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</si>
  <si>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</si>
  <si>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</si>
  <si>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</si>
  <si>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</si>
  <si>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</si>
  <si>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</si>
  <si>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</si>
  <si>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</si>
  <si>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</si>
  <si>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</si>
  <si>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</si>
  <si>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</si>
  <si>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</si>
  <si>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</si>
  <si>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</si>
  <si>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</si>
  <si>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</si>
  <si>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</si>
  <si>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</si>
  <si>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</si>
  <si>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</si>
  <si>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</si>
  <si>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</si>
  <si>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</si>
  <si>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</si>
  <si>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</si>
  <si>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</si>
  <si>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</si>
  <si>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</si>
  <si>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</si>
  <si>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</si>
  <si>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</si>
  <si>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</si>
  <si>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</si>
  <si>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</si>
  <si>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</si>
  <si>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</si>
  <si>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</si>
  <si>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</si>
  <si>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</si>
  <si>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</si>
  <si>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</si>
  <si>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</si>
  <si>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</si>
  <si>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</si>
  <si>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</si>
  <si>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</si>
  <si>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</si>
  <si>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</si>
  <si>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</si>
  <si>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</si>
  <si>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</si>
  <si>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</si>
  <si>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</si>
  <si>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</si>
  <si>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</si>
  <si>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</si>
  <si>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</si>
  <si>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</si>
  <si>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</si>
  <si>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</si>
  <si>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</si>
  <si>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</si>
  <si>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</si>
  <si>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</si>
  <si>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</si>
  <si>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</si>
  <si>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</si>
  <si>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</si>
  <si>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</si>
  <si>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</si>
  <si>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</si>
  <si>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</si>
  <si>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</si>
  <si>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</si>
  <si>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</si>
  <si>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</si>
  <si>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</si>
  <si>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</si>
  <si>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</si>
  <si>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</si>
  <si>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</si>
  <si>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</si>
  <si>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</si>
  <si>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</si>
  <si>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</si>
  <si>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</si>
  <si>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</si>
  <si>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</si>
  <si>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</si>
  <si>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</si>
  <si>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</si>
  <si>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</si>
  <si>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</si>
  <si>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</si>
  <si>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</si>
  <si>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</si>
  <si>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</si>
  <si>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</si>
  <si>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</si>
  <si>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</si>
  <si>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</si>
  <si>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</si>
  <si>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</si>
  <si>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</si>
  <si>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</si>
  <si>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</si>
  <si>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</si>
  <si>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</si>
  <si>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</si>
  <si>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</si>
  <si>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</si>
  <si>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</si>
  <si>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</si>
  <si>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</si>
  <si>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</si>
  <si>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</si>
  <si>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</si>
  <si>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</si>
  <si>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</si>
  <si>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</si>
  <si>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</si>
  <si>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</si>
  <si>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</si>
  <si>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</si>
  <si>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</si>
  <si>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</si>
  <si>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</si>
  <si>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</si>
  <si>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</si>
  <si>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</si>
  <si>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</si>
  <si>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</si>
  <si>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</si>
  <si>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</si>
  <si>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</si>
  <si>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</si>
  <si>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</si>
  <si>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</si>
  <si>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</si>
  <si>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</si>
  <si>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</si>
  <si>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</si>
  <si>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</si>
  <si>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</si>
  <si>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</si>
  <si>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</si>
  <si>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</si>
  <si>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</si>
  <si>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</si>
  <si>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</si>
  <si>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</si>
  <si>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</si>
  <si>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</si>
  <si>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</si>
  <si>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</si>
  <si>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</si>
  <si>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</si>
  <si>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</si>
  <si>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</si>
  <si>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</si>
  <si>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</si>
  <si>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</si>
  <si>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</si>
  <si>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</si>
  <si>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</si>
  <si>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</si>
  <si>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</si>
  <si>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</si>
  <si>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</si>
  <si>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</si>
  <si>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</si>
  <si>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</si>
  <si>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</si>
  <si>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</si>
  <si>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</si>
  <si>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</si>
  <si>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</si>
  <si>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</si>
  <si>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</si>
  <si>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</si>
  <si>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</si>
  <si>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</si>
  <si>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</si>
  <si>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</si>
  <si>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</si>
  <si>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</si>
  <si>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</si>
  <si>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</si>
  <si>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</si>
  <si>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</si>
  <si>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</si>
  <si>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</si>
  <si>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</si>
  <si>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</si>
  <si>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</si>
  <si>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</si>
  <si>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</si>
  <si>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</si>
  <si>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</si>
  <si>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</si>
  <si>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</si>
  <si>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</si>
  <si>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</si>
  <si>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</si>
  <si>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</si>
  <si>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</si>
  <si>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</si>
  <si>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</si>
  <si>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</si>
  <si>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</si>
  <si>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</si>
  <si>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</si>
  <si>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</si>
  <si>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</si>
  <si>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</si>
  <si>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</si>
  <si>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</si>
  <si>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</si>
  <si>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</si>
  <si>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</si>
  <si>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</si>
  <si>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</si>
  <si>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</si>
  <si>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</si>
  <si>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</si>
  <si>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</si>
  <si>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</si>
  <si>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</si>
  <si>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</si>
  <si>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</si>
  <si>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</si>
  <si>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</si>
  <si>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</si>
  <si>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</si>
  <si>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</si>
  <si>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</si>
  <si>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</si>
  <si>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</si>
  <si>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</si>
  <si>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</si>
  <si>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</si>
  <si>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</si>
  <si>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</si>
  <si>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</si>
  <si>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</si>
  <si>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</si>
  <si>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</si>
  <si>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</si>
  <si>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</si>
  <si>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</si>
  <si>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</si>
  <si>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</si>
  <si>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</si>
  <si>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</si>
  <si>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</si>
  <si>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</si>
  <si>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</si>
  <si>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</si>
  <si>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</si>
  <si>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</si>
  <si>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</si>
  <si>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</si>
  <si>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</si>
  <si>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</si>
  <si>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</si>
  <si>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</si>
  <si>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</si>
  <si>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</si>
  <si>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</si>
  <si>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</si>
  <si>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</si>
  <si>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</si>
  <si>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</si>
  <si>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</si>
  <si>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</si>
  <si>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</si>
  <si>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</si>
  <si>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</si>
  <si>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</si>
  <si>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</si>
  <si>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</si>
  <si>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</si>
  <si>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</si>
  <si>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</si>
  <si>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</si>
  <si>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</si>
  <si>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</si>
  <si>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</si>
  <si>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</si>
  <si>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</si>
  <si>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</si>
  <si>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</si>
  <si>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</si>
  <si>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</si>
  <si>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</si>
  <si>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</si>
  <si>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</si>
  <si>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</si>
  <si>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</si>
  <si>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</si>
  <si>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</si>
  <si>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</si>
  <si>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</si>
  <si>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</si>
  <si>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</si>
  <si>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</si>
  <si>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</si>
  <si>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</si>
  <si>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</si>
  <si>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</si>
  <si>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</si>
  <si>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</si>
  <si>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</si>
  <si>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</si>
  <si>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</si>
  <si>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</si>
  <si>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</si>
  <si>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</si>
  <si>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</si>
  <si>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</si>
  <si>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</si>
  <si>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</si>
  <si>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</si>
  <si>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</si>
  <si>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</si>
  <si>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</si>
  <si>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</si>
  <si>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</si>
  <si>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</si>
  <si>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</si>
  <si>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</si>
  <si>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</si>
  <si>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</si>
  <si>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</si>
  <si>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</si>
  <si>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</si>
  <si>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</si>
  <si>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</si>
  <si>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</si>
  <si>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</si>
  <si>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</si>
  <si>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</si>
  <si>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</si>
  <si>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</si>
  <si>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</si>
  <si>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</si>
  <si>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</si>
  <si>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</si>
  <si>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</si>
  <si>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</si>
  <si>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</si>
  <si>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</si>
  <si>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</si>
  <si>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</si>
  <si>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</si>
  <si>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</si>
  <si>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</si>
  <si>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</si>
  <si>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</si>
  <si>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</si>
  <si>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</si>
  <si>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</si>
  <si>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</si>
  <si>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</si>
  <si>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</si>
  <si>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</si>
  <si>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</si>
  <si>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</si>
  <si>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</si>
  <si>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</si>
  <si>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</si>
  <si>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</si>
  <si>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</si>
  <si>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</si>
  <si>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</si>
  <si>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</si>
  <si>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</si>
  <si>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</si>
  <si>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</si>
  <si>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</si>
  <si>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</si>
  <si>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</si>
  <si>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</si>
  <si>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</si>
  <si>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</si>
  <si>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</si>
  <si>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</si>
  <si>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</si>
  <si>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</si>
  <si>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</si>
  <si>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</si>
  <si>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</si>
  <si>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</si>
  <si>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</si>
  <si>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</si>
  <si>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</si>
  <si>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</si>
  <si>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</si>
  <si>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</si>
  <si>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</si>
  <si>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</si>
  <si>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</si>
  <si>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</si>
  <si>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</si>
  <si>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</si>
  <si>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</si>
  <si>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</si>
  <si>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</si>
  <si>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</si>
  <si>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</si>
  <si>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</si>
  <si>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</si>
  <si>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</si>
  <si>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</si>
  <si>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</si>
  <si>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</si>
  <si>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</si>
  <si>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</si>
  <si>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</si>
  <si>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</si>
  <si>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</si>
  <si>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</si>
  <si>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</si>
  <si>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</si>
  <si>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</si>
  <si>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</si>
  <si>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</si>
  <si>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</si>
  <si>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</si>
  <si>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</si>
  <si>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</si>
  <si>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</si>
  <si>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</si>
  <si>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</si>
  <si>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</si>
  <si>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</si>
  <si>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</si>
  <si>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</si>
  <si>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</si>
  <si>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</si>
  <si>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</si>
  <si>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</si>
  <si>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</si>
  <si>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</si>
  <si>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</si>
  <si>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</si>
  <si>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</si>
  <si>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</si>
  <si>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</si>
  <si>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</si>
  <si>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</si>
  <si>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</si>
  <si>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</si>
  <si>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</si>
  <si>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</si>
  <si>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</si>
  <si>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</si>
  <si>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</si>
  <si>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</si>
  <si>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</si>
  <si>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</si>
  <si>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</si>
  <si>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</si>
  <si>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</si>
  <si>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</si>
  <si>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</si>
  <si>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</si>
  <si>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</si>
  <si>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</si>
  <si>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</si>
  <si>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</si>
  <si>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</si>
  <si>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</si>
  <si>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</si>
  <si>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</si>
  <si>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</si>
  <si>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</si>
  <si>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</si>
  <si>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</si>
  <si>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</si>
  <si>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</si>
  <si>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</si>
  <si>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</si>
  <si>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</si>
  <si>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</si>
  <si>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</si>
  <si>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</si>
  <si>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</si>
  <si>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</si>
  <si>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</si>
  <si>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</si>
  <si>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</si>
  <si>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</si>
  <si>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</si>
  <si>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</si>
  <si>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</si>
  <si>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</si>
  <si>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</si>
  <si>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</si>
  <si>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</si>
  <si>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</si>
  <si>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</si>
  <si>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</si>
  <si>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</si>
  <si>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</si>
  <si>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</si>
  <si>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</si>
  <si>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</si>
  <si>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</si>
  <si>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</si>
  <si>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</si>
  <si>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</si>
  <si>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</si>
  <si>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</si>
  <si>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</si>
  <si>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</si>
  <si>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</si>
  <si>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</si>
  <si>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</si>
  <si>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</si>
  <si>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</si>
  <si>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</si>
  <si>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</si>
  <si>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</si>
  <si>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</si>
  <si>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</si>
  <si>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</si>
  <si>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</si>
  <si>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</si>
  <si>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</si>
  <si>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</si>
  <si>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</si>
  <si>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</si>
  <si>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</si>
  <si>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</si>
  <si>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</si>
  <si>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</si>
  <si>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</si>
  <si>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</si>
  <si>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</si>
  <si>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</si>
  <si>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</si>
  <si>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</si>
  <si>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</si>
  <si>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</si>
  <si>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</si>
  <si>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</si>
  <si>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</si>
  <si>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</si>
  <si>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</si>
  <si>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</si>
  <si>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</si>
  <si>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</si>
  <si>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</si>
  <si>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</si>
  <si>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</si>
  <si>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</si>
  <si>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</si>
  <si>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</si>
  <si>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</si>
  <si>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</si>
  <si>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</si>
  <si>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</si>
  <si>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</si>
  <si>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</si>
  <si>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</si>
  <si>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</si>
  <si>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</si>
  <si>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</si>
  <si>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</si>
  <si>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</si>
  <si>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</si>
  <si>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</si>
  <si>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</si>
  <si>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</si>
  <si>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</si>
  <si>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</si>
  <si>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</si>
  <si>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</si>
  <si>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</si>
  <si>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</si>
  <si>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</si>
  <si>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</si>
  <si>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</si>
  <si>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</si>
  <si>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</si>
  <si>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</si>
  <si>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</si>
  <si>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</si>
  <si>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</si>
  <si>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</si>
  <si>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</si>
  <si>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</si>
  <si>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</si>
  <si>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</si>
  <si>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</si>
  <si>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</si>
  <si>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</si>
  <si>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</si>
  <si>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</si>
  <si>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</si>
  <si>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</si>
  <si>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</si>
  <si>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</si>
  <si>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</si>
  <si>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</si>
  <si>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</si>
  <si>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</si>
  <si>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</si>
  <si>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</si>
  <si>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</si>
  <si>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</si>
  <si>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</si>
  <si>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</si>
  <si>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</si>
  <si>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</si>
  <si>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</si>
  <si>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</si>
  <si>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</si>
  <si>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</si>
  <si>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</si>
  <si>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</si>
  <si>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</si>
  <si>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</si>
  <si>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</si>
  <si>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</si>
  <si>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</si>
  <si>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</si>
  <si>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</si>
  <si>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</si>
  <si>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</si>
  <si>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</si>
  <si>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</si>
  <si>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</si>
  <si>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</si>
  <si>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</si>
  <si>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</si>
  <si>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</si>
  <si>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</si>
  <si>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</si>
  <si>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</si>
  <si>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</si>
  <si>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</si>
  <si>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</si>
  <si>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</si>
  <si>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</si>
  <si>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</si>
  <si>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</si>
  <si>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</si>
  <si>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</si>
  <si>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</si>
  <si>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</si>
  <si>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</si>
  <si>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</si>
  <si>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</si>
  <si>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</si>
  <si>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</si>
  <si>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</si>
  <si>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</si>
  <si>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</si>
  <si>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</si>
  <si>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</si>
  <si>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</si>
  <si>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</si>
  <si>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</si>
  <si>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</si>
  <si>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</si>
  <si>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</si>
  <si>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</si>
  <si>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</si>
  <si>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</si>
  <si>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</si>
  <si>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</si>
  <si>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</si>
  <si>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</si>
  <si>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</si>
  <si>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</si>
  <si>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</si>
  <si>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</si>
  <si>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</si>
  <si>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</si>
  <si>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</si>
  <si>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</si>
  <si>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</si>
  <si>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</si>
  <si>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</si>
  <si>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</si>
  <si>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</si>
  <si>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</si>
  <si>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</si>
  <si>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</si>
  <si>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</si>
  <si>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</si>
  <si>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</si>
  <si>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</si>
  <si>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</si>
  <si>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</si>
  <si>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</si>
  <si>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</si>
  <si>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</si>
  <si>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</si>
  <si>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</si>
  <si>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</si>
  <si>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</si>
  <si>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</si>
  <si>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</si>
  <si>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</si>
  <si>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</si>
  <si>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</si>
  <si>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</si>
  <si>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</si>
  <si>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</si>
  <si>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</si>
  <si>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</si>
  <si>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</si>
  <si>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</si>
  <si>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</si>
  <si>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</si>
  <si>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</si>
  <si>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</si>
  <si>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</si>
  <si>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</si>
  <si>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</si>
  <si>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</si>
  <si>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</si>
  <si>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</si>
  <si>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</si>
  <si>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</si>
  <si>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</si>
  <si>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</si>
  <si>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</si>
  <si>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</si>
  <si>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</si>
  <si>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</si>
  <si>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</si>
  <si>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</si>
  <si>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</si>
  <si>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</si>
  <si>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</si>
  <si>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</si>
  <si>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</si>
  <si>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</si>
  <si>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</si>
  <si>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</si>
  <si>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</si>
  <si>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</si>
  <si>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</si>
  <si>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</si>
  <si>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</si>
  <si>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</si>
  <si>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</si>
  <si>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</si>
  <si>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</si>
  <si>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</si>
  <si>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</si>
  <si>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</si>
  <si>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</si>
  <si>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</si>
  <si>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</si>
  <si>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</si>
  <si>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</si>
  <si>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</si>
  <si>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</si>
  <si>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</si>
  <si>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</si>
  <si>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</si>
  <si>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</si>
  <si>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</si>
  <si>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</si>
  <si>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</si>
  <si>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</si>
  <si>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</si>
  <si>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</si>
  <si>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</si>
  <si>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</si>
  <si>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</si>
  <si>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</si>
  <si>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</si>
  <si>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</si>
  <si>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</si>
  <si>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</si>
  <si>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</si>
  <si>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</si>
  <si>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</si>
  <si>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</si>
  <si>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</si>
  <si>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</si>
  <si>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</si>
  <si>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</si>
  <si>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</si>
  <si>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</si>
  <si>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</si>
  <si>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</si>
  <si>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</si>
  <si>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</si>
  <si>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</si>
  <si>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</si>
  <si>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</si>
  <si>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</si>
  <si>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</si>
  <si>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</si>
  <si>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</si>
  <si>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</si>
  <si>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</si>
  <si>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</si>
  <si>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</si>
  <si>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</si>
  <si>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</si>
  <si>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</si>
  <si>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</si>
  <si>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</si>
  <si>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</si>
  <si>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</si>
  <si>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</si>
  <si>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</si>
  <si>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</si>
  <si>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</si>
  <si>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</si>
  <si>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</si>
  <si>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</si>
  <si>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</si>
  <si>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</si>
  <si>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</si>
  <si>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</si>
  <si>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</si>
  <si>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</si>
  <si>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</si>
  <si>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</si>
  <si>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</si>
  <si>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</si>
  <si>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</si>
  <si>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</si>
  <si>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</si>
  <si>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</si>
  <si>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</si>
  <si>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</si>
  <si>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</si>
  <si>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</si>
  <si>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</si>
  <si>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</si>
  <si>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</si>
  <si>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</si>
  <si>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</si>
  <si>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</si>
  <si>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</si>
  <si>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</si>
  <si>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</si>
  <si>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</si>
  <si>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</si>
  <si>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</si>
  <si>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</si>
  <si>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</si>
  <si>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</si>
  <si>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</si>
  <si>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</si>
  <si>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</si>
  <si>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</si>
  <si>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</si>
  <si>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</si>
  <si>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</si>
  <si>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</si>
  <si>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</si>
  <si>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</si>
  <si>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</si>
  <si>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</si>
  <si>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</si>
  <si>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</si>
  <si>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</si>
  <si>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</si>
  <si>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</si>
  <si>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</si>
  <si>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</si>
  <si>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</si>
  <si>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</si>
  <si>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</si>
  <si>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</si>
  <si>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</si>
  <si>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</si>
  <si>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</si>
  <si>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</si>
  <si>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</si>
  <si>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</si>
  <si>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</si>
  <si>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</si>
  <si>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</si>
  <si>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</si>
  <si>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</si>
  <si>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</si>
  <si>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</si>
  <si>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</si>
  <si>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</si>
  <si>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</si>
  <si>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</si>
  <si>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</si>
  <si>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</si>
  <si>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</si>
  <si>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</si>
  <si>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</si>
  <si>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</si>
  <si>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</si>
  <si>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</si>
  <si>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</si>
  <si>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</si>
  <si>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</si>
  <si>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</si>
  <si>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</si>
  <si>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</si>
  <si>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</si>
  <si>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</si>
  <si>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</si>
  <si>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</si>
  <si>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</si>
  <si>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</si>
  <si>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</si>
  <si>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</si>
  <si>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</si>
  <si>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</si>
  <si>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</si>
  <si>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</si>
  <si>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</si>
  <si>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</si>
  <si>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</si>
  <si>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</si>
  <si>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</si>
  <si>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</si>
  <si>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</si>
  <si>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</si>
  <si>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</si>
  <si>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</si>
  <si>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</si>
  <si>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</si>
  <si>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</si>
  <si>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</si>
  <si>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</si>
  <si>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</si>
  <si>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</si>
  <si>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</si>
  <si>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</si>
  <si>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</si>
  <si>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</si>
  <si>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</si>
  <si>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</si>
  <si>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</si>
  <si>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</si>
  <si>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</si>
  <si>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</si>
  <si>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</si>
  <si>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</si>
  <si>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</si>
  <si>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</si>
  <si>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</si>
  <si>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</si>
  <si>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</si>
  <si>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</si>
  <si>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</si>
  <si>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</si>
  <si>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</si>
  <si>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</si>
  <si>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</si>
  <si>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</si>
  <si>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</si>
  <si>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</si>
  <si>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</si>
  <si>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</si>
  <si>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</si>
  <si>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</si>
  <si>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</si>
  <si>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</si>
  <si>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</si>
  <si>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</si>
  <si>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</si>
  <si>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</si>
  <si>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</si>
  <si>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</si>
  <si>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</si>
  <si>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</si>
  <si>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</si>
  <si>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</si>
  <si>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</si>
  <si>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</si>
  <si>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</si>
  <si>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</si>
  <si>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</si>
  <si>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</si>
  <si>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</si>
  <si>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</si>
  <si>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</si>
  <si>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</si>
  <si>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</si>
  <si>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</si>
  <si>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</si>
  <si>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</si>
  <si>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</si>
  <si>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</si>
  <si>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</si>
  <si>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</si>
  <si>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</si>
  <si>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</si>
  <si>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</si>
  <si>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</si>
  <si>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</si>
  <si>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</si>
  <si>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</si>
  <si>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</si>
  <si>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</si>
  <si>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</si>
  <si>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</si>
  <si>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</si>
  <si>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</si>
  <si>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</si>
  <si>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</si>
  <si>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</si>
  <si>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</si>
  <si>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</si>
  <si>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</si>
  <si>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</si>
  <si>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</si>
  <si>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</si>
  <si>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</si>
  <si>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</si>
  <si>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</si>
  <si>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</si>
  <si>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</si>
  <si>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</si>
  <si>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</si>
  <si>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</si>
  <si>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</si>
  <si>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</si>
  <si>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</si>
  <si>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</si>
  <si>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</si>
  <si>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</si>
  <si>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</si>
  <si>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</si>
  <si>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</si>
  <si>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</si>
  <si>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</si>
  <si>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</si>
  <si>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</si>
  <si>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</si>
  <si>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</si>
  <si>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</si>
  <si>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</si>
  <si>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</si>
  <si>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</si>
  <si>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</si>
  <si>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</si>
  <si>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</si>
  <si>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</si>
  <si>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</si>
  <si>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</si>
  <si>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</si>
  <si>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</si>
  <si>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</si>
  <si>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</si>
  <si>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</si>
  <si>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</si>
  <si>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</si>
  <si>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</si>
  <si>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</si>
  <si>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</si>
  <si>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</si>
  <si>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</si>
  <si>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</si>
  <si>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</si>
  <si>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</si>
  <si>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</si>
  <si>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</si>
  <si>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</si>
  <si>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</si>
  <si>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</si>
  <si>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</si>
  <si>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</si>
  <si>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</si>
  <si>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</si>
  <si>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</si>
  <si>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</si>
  <si>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</si>
  <si>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</si>
  <si>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</si>
  <si>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</si>
  <si>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</si>
  <si>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</si>
  <si>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</si>
  <si>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</si>
  <si>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</si>
  <si>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</si>
  <si>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</si>
  <si>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</si>
  <si>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</si>
  <si>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</si>
  <si>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</si>
  <si>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</si>
  <si>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</si>
  <si>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</si>
  <si>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</si>
  <si>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</si>
  <si>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</si>
  <si>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</si>
  <si>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</si>
  <si>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</si>
  <si>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</si>
  <si>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</si>
  <si>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</si>
  <si>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</si>
  <si>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</si>
  <si>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</si>
  <si>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</si>
  <si>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</si>
  <si>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</si>
  <si>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</si>
  <si>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</si>
  <si>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</si>
  <si>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</si>
  <si>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</si>
  <si>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</si>
  <si>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</si>
  <si>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</si>
  <si>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</si>
  <si>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</si>
  <si>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</si>
  <si>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</si>
  <si>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</si>
  <si>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</si>
  <si>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</si>
  <si>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</si>
  <si>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</si>
  <si>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</si>
  <si>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</si>
  <si>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</si>
  <si>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</si>
  <si>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</si>
  <si>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</si>
  <si>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</si>
  <si>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</si>
  <si>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</si>
  <si>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</si>
  <si>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</si>
  <si>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</si>
  <si>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</si>
  <si>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</si>
  <si>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</si>
  <si>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</si>
  <si>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</si>
  <si>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</si>
  <si>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</si>
  <si>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</si>
  <si>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</si>
  <si>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</si>
  <si>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</si>
  <si>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</si>
  <si>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</si>
  <si>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</si>
  <si>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</si>
  <si>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</si>
  <si>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</si>
  <si>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</si>
  <si>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</si>
  <si>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</si>
  <si>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</si>
  <si>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</si>
  <si>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</si>
  <si>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</si>
  <si>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</si>
  <si>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</si>
  <si>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</si>
  <si>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</si>
  <si>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</si>
  <si>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</si>
  <si>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</si>
  <si>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</si>
  <si>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</si>
  <si>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</si>
  <si>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</si>
  <si>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</si>
  <si>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</si>
  <si>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</si>
  <si>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</si>
  <si>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</si>
  <si>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</si>
  <si>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</si>
  <si>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</si>
  <si>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</si>
  <si>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</si>
  <si>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</si>
  <si>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</si>
  <si>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</si>
  <si>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</si>
  <si>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</si>
  <si>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</si>
  <si>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</si>
  <si>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</si>
  <si>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</si>
  <si>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</si>
  <si>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</si>
  <si>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</si>
  <si>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</si>
  <si>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</si>
  <si>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</si>
  <si>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</si>
  <si>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</si>
  <si>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</si>
  <si>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</si>
  <si>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</si>
  <si>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</si>
  <si>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</si>
  <si>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</si>
  <si>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</si>
  <si>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</si>
  <si>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</si>
  <si>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</si>
  <si>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</si>
  <si>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</si>
  <si>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</si>
  <si>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</si>
  <si>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</si>
  <si>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</si>
  <si>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</si>
  <si>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</si>
  <si>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</si>
  <si>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</si>
  <si>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</si>
  <si>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</si>
  <si>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</si>
  <si>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</si>
  <si>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</si>
  <si>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</si>
  <si>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</si>
  <si>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</si>
  <si>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</si>
  <si>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</si>
  <si>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</si>
  <si>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</si>
  <si>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</si>
  <si>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</si>
  <si>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</si>
  <si>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</si>
  <si>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</si>
  <si>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</si>
  <si>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</si>
  <si>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</si>
  <si>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</si>
  <si>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</si>
  <si>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</si>
  <si>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</si>
  <si>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</si>
  <si>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</si>
  <si>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</si>
  <si>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</si>
  <si>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</si>
  <si>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</si>
  <si>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</si>
  <si>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</si>
  <si>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</si>
  <si>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</si>
  <si>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</si>
  <si>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</si>
  <si>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</si>
  <si>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</si>
  <si>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</si>
  <si>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</si>
  <si>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</si>
  <si>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</si>
  <si>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</si>
  <si>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</si>
  <si>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</si>
  <si>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</si>
  <si>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</si>
  <si>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</si>
  <si>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</si>
  <si>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</si>
  <si>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</si>
  <si>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</si>
  <si>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</si>
  <si>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</si>
  <si>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</si>
  <si>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</si>
  <si>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</si>
  <si>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</si>
  <si>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</si>
  <si>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</si>
  <si>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</si>
  <si>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</si>
  <si>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</si>
  <si>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</si>
  <si>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</si>
  <si>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</si>
  <si>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</si>
  <si>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</si>
  <si>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</si>
  <si>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</si>
  <si>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</si>
  <si>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</si>
  <si>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</si>
  <si>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</si>
  <si>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</si>
  <si>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</si>
  <si>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</si>
  <si>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</si>
  <si>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</si>
  <si>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</si>
  <si>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</si>
  <si>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</si>
  <si>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</si>
  <si>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</si>
  <si>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</si>
  <si>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</si>
  <si>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</si>
  <si>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</si>
  <si>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</si>
  <si>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</si>
  <si>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</si>
  <si>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</si>
  <si>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</si>
  <si>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</si>
  <si>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</si>
  <si>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</si>
  <si>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</si>
  <si>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</si>
  <si>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</si>
  <si>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</si>
  <si>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</si>
  <si>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</si>
  <si>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</si>
  <si>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</si>
  <si>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</si>
  <si>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</si>
  <si>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</si>
  <si>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</si>
  <si>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</si>
  <si>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</si>
  <si>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</si>
  <si>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</si>
  <si>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</si>
  <si>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</si>
  <si>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</si>
  <si>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</si>
  <si>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</si>
  <si>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</si>
  <si>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</si>
  <si>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</si>
  <si>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</si>
  <si>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</si>
  <si>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</si>
  <si>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</si>
  <si>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</si>
  <si>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</si>
  <si>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</si>
  <si>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</si>
  <si>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</si>
  <si>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</si>
  <si>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</si>
  <si>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</si>
  <si>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</si>
  <si>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</si>
  <si>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</si>
  <si>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</si>
  <si>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</si>
  <si>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</si>
  <si>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</si>
  <si>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</si>
  <si>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</si>
  <si>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</si>
  <si>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</si>
  <si>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</si>
  <si>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</si>
  <si>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</si>
  <si>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</si>
  <si>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</si>
  <si>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</si>
  <si>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</si>
  <si>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</si>
  <si>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</si>
  <si>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</si>
  <si>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</si>
  <si>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</si>
  <si>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</si>
  <si>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</si>
  <si>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</si>
  <si>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</si>
  <si>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</si>
  <si>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</si>
  <si>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</si>
  <si>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</si>
  <si>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</si>
  <si>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</si>
  <si>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</si>
  <si>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</si>
  <si>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</si>
  <si>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</si>
  <si>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</si>
  <si>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</si>
  <si>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</si>
  <si>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</si>
  <si>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</si>
  <si>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</si>
  <si>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</si>
  <si>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</si>
  <si>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</si>
  <si>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</si>
  <si>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</si>
  <si>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</si>
  <si>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</si>
  <si>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</si>
  <si>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</si>
  <si>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</si>
  <si>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</si>
  <si>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</si>
  <si>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</si>
  <si>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</si>
  <si>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</si>
  <si>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</si>
  <si>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</si>
  <si>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</si>
  <si>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</si>
  <si>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</si>
  <si>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</si>
  <si>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</si>
  <si>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</si>
  <si>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</si>
  <si>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</si>
  <si>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</si>
  <si>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</si>
  <si>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</si>
  <si>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</si>
  <si>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</si>
  <si>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</si>
  <si>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</si>
  <si>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</si>
  <si>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</si>
  <si>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</si>
  <si>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</si>
  <si>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</si>
  <si>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</si>
  <si>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</si>
  <si>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</si>
  <si>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</si>
  <si>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</si>
  <si>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</si>
  <si>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</si>
  <si>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</si>
  <si>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</si>
  <si>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</si>
  <si>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</si>
  <si>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</si>
  <si>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</si>
  <si>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</si>
  <si>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</si>
  <si>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</si>
  <si>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</si>
  <si>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</si>
  <si>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</si>
  <si>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</si>
  <si>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</si>
  <si>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</si>
  <si>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</si>
  <si>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</si>
  <si>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</si>
  <si>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</si>
  <si>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</si>
  <si>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</si>
  <si>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</si>
  <si>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</si>
  <si>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</si>
  <si>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</si>
  <si>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</si>
  <si>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</si>
  <si>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</si>
  <si>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</si>
  <si>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</si>
  <si>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</si>
  <si>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</si>
  <si>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</si>
  <si>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</si>
  <si>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</si>
  <si>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</si>
  <si>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</si>
  <si>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</si>
  <si>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</si>
  <si>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</si>
  <si>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</si>
  <si>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</si>
  <si>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</si>
  <si>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</si>
  <si>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</si>
  <si>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</si>
  <si>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</si>
  <si>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</si>
  <si>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</si>
  <si>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</si>
  <si>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</si>
  <si>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</si>
  <si>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</si>
  <si>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</si>
  <si>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</si>
  <si>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</si>
  <si>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</si>
  <si>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</si>
  <si>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</si>
  <si>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</si>
  <si>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</si>
  <si>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</si>
  <si>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</si>
  <si>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</si>
  <si>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</si>
  <si>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</si>
  <si>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</si>
  <si>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</si>
  <si>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</si>
  <si>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</si>
  <si>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</si>
  <si>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</si>
  <si>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</si>
  <si>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</si>
  <si>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</si>
  <si>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</si>
  <si>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</si>
  <si>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</si>
  <si>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</si>
  <si>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</si>
  <si>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</si>
  <si>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</si>
  <si>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</si>
  <si>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</si>
  <si>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</si>
  <si>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</si>
  <si>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</si>
  <si>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</si>
  <si>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</si>
  <si>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</si>
  <si>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</si>
  <si>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</si>
  <si>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</si>
  <si>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</si>
  <si>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</si>
  <si>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</si>
  <si>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</si>
  <si>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</si>
  <si>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</si>
  <si>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</si>
  <si>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</si>
  <si>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</si>
  <si>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</si>
  <si>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</si>
  <si>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</si>
  <si>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</si>
  <si>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</si>
  <si>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</si>
  <si>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</si>
  <si>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</si>
  <si>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</si>
  <si>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</si>
  <si>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</si>
  <si>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</si>
  <si>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</si>
  <si>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</si>
  <si>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</si>
  <si>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</si>
  <si>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</si>
  <si>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</si>
  <si>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</si>
  <si>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</si>
  <si>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</si>
  <si>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</si>
  <si>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</si>
  <si>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</si>
  <si>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</si>
  <si>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</si>
  <si>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</si>
  <si>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</si>
  <si>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</si>
  <si>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</si>
  <si>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</si>
  <si>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</si>
  <si>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</si>
  <si>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</si>
  <si>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</si>
  <si>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</si>
  <si>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</si>
  <si>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</si>
  <si>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</si>
  <si>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</si>
  <si>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</si>
  <si>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</si>
  <si>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</si>
  <si>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</si>
  <si>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</si>
  <si>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</si>
  <si>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</si>
  <si>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</si>
  <si>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</si>
  <si>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</si>
  <si>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</si>
  <si>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</si>
  <si>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</si>
  <si>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</si>
  <si>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</si>
  <si>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</si>
  <si>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</si>
  <si>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</si>
  <si>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</si>
  <si>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</si>
  <si>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</si>
  <si>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</si>
  <si>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</si>
  <si>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</si>
  <si>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</si>
  <si>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</si>
  <si>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</si>
  <si>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</si>
  <si>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</si>
  <si>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</si>
  <si>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</si>
  <si>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</si>
  <si>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</si>
  <si>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</si>
  <si>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</si>
  <si>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</si>
  <si>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</si>
  <si>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</si>
  <si>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</si>
  <si>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</si>
  <si>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</si>
  <si>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</si>
  <si>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</si>
  <si>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</si>
  <si>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</si>
  <si>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</si>
  <si>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</si>
  <si>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</si>
  <si>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</si>
  <si>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</si>
  <si>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</si>
  <si>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</si>
  <si>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</si>
  <si>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</si>
  <si>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</si>
  <si>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</si>
  <si>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</si>
  <si>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</si>
  <si>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</si>
  <si>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</si>
  <si>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</si>
  <si>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</si>
  <si>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</si>
  <si>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</si>
  <si>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</si>
  <si>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</si>
  <si>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</si>
  <si>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</si>
  <si>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</si>
  <si>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</si>
  <si>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</si>
  <si>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</si>
  <si>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</si>
  <si>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</si>
  <si>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</si>
  <si>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</si>
  <si>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</si>
  <si>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</si>
  <si>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</si>
  <si>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</si>
  <si>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</si>
  <si>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</si>
  <si>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</si>
  <si>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</si>
  <si>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</si>
  <si>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</si>
  <si>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</si>
  <si>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</si>
  <si>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</si>
  <si>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</si>
  <si>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</si>
  <si>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</si>
  <si>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</si>
  <si>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</si>
  <si>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</si>
  <si>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</si>
  <si>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</si>
  <si>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</si>
  <si>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</si>
  <si>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</si>
  <si>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</si>
  <si>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</si>
  <si>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</si>
  <si>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</si>
  <si>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</si>
  <si>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</si>
  <si>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</si>
  <si>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</si>
  <si>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</si>
  <si>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</si>
  <si>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</si>
  <si>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</si>
  <si>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</si>
  <si>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</si>
  <si>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</si>
  <si>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</si>
  <si>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</si>
  <si>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</si>
  <si>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</si>
  <si>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</si>
  <si>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</si>
  <si>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</si>
  <si>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</si>
  <si>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</si>
  <si>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</si>
  <si>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</si>
  <si>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</si>
  <si>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</si>
  <si>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</si>
  <si>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</si>
  <si>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</si>
  <si>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</si>
  <si>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</si>
  <si>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</si>
  <si>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</si>
  <si>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</si>
  <si>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</si>
  <si>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</si>
  <si>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</si>
  <si>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</si>
  <si>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</si>
  <si>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</si>
  <si>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</si>
  <si>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</si>
  <si>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</si>
  <si>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</si>
  <si>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</si>
  <si>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</si>
  <si>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</si>
  <si>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</si>
  <si>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</si>
  <si>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</si>
  <si>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</si>
  <si>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</si>
  <si>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</si>
  <si>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</si>
  <si>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</si>
  <si>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</si>
  <si>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</si>
  <si>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</si>
  <si>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</si>
  <si>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</si>
  <si>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</si>
  <si>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</si>
  <si>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</si>
  <si>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</si>
  <si>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</si>
  <si>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</si>
  <si>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</si>
  <si>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</si>
  <si>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</si>
  <si>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</si>
  <si>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</si>
  <si>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</si>
  <si>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</si>
  <si>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</si>
  <si>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</si>
  <si>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</si>
  <si>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</si>
  <si>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</si>
  <si>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</si>
  <si>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</si>
  <si>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</si>
  <si>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</si>
  <si>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</si>
  <si>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</si>
  <si>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</si>
  <si>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</si>
  <si>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</si>
  <si>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</si>
  <si>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</si>
  <si>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</si>
  <si>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</si>
  <si>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</si>
  <si>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</si>
  <si>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</si>
  <si>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</si>
  <si>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</si>
  <si>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</si>
  <si>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</si>
  <si>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</si>
  <si>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</si>
  <si>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</si>
  <si>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</si>
  <si>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</si>
  <si>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</si>
  <si>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</si>
  <si>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</si>
  <si>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</si>
  <si>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</si>
  <si>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</si>
  <si>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</si>
  <si>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</si>
  <si>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</si>
  <si>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</si>
  <si>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</si>
  <si>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</si>
  <si>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</si>
  <si>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</si>
  <si>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</si>
  <si>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</si>
  <si>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</si>
  <si>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</si>
  <si>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</si>
  <si>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</si>
  <si>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</si>
  <si>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</si>
  <si>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</si>
  <si>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</si>
  <si>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</si>
  <si>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</si>
  <si>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</si>
  <si>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</si>
  <si>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</si>
  <si>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</si>
  <si>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</si>
  <si>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</si>
  <si>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</si>
  <si>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</si>
  <si>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</si>
  <si>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</si>
  <si>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</si>
  <si>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</si>
  <si>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</si>
  <si>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</si>
  <si>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</si>
  <si>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</si>
  <si>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</si>
  <si>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</si>
  <si>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</si>
  <si>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</si>
  <si>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</si>
  <si>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</si>
  <si>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</si>
  <si>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</si>
  <si>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</si>
  <si>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</si>
  <si>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</si>
  <si>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</si>
  <si>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</si>
  <si>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</si>
  <si>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</si>
  <si>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</si>
  <si>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</si>
  <si>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</si>
  <si>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</si>
  <si>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</si>
  <si>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</si>
  <si>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</si>
  <si>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</si>
  <si>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</si>
  <si>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</si>
  <si>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</si>
  <si>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</si>
  <si>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</si>
  <si>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</si>
  <si>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</si>
  <si>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</si>
  <si>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</si>
  <si>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</si>
  <si>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</si>
  <si>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</si>
  <si>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</si>
  <si>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</si>
  <si>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</si>
  <si>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</si>
  <si>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</si>
  <si>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</si>
  <si>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</si>
  <si>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</si>
  <si>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</si>
  <si>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</si>
  <si>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</si>
  <si>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</si>
  <si>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</si>
  <si>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</si>
  <si>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</si>
  <si>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</si>
  <si>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</si>
  <si>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</si>
  <si>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</si>
  <si>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</si>
  <si>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</si>
  <si>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</si>
  <si>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</si>
  <si>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</si>
  <si>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</si>
  <si>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</si>
  <si>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</si>
  <si>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</si>
  <si>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</si>
  <si>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</si>
  <si>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</si>
  <si>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</si>
  <si>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</si>
  <si>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</si>
  <si>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</si>
  <si>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</si>
  <si>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</si>
  <si>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</si>
  <si>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</si>
  <si>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</si>
  <si>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</si>
  <si>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</si>
  <si>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</si>
  <si>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</si>
  <si>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</si>
  <si>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</si>
  <si>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</si>
  <si>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</si>
  <si>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</si>
  <si>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</si>
  <si>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</si>
  <si>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</si>
  <si>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</si>
  <si>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</si>
  <si>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</si>
  <si>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</si>
  <si>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</si>
  <si>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</si>
  <si>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</si>
  <si>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</si>
  <si>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</si>
  <si>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</si>
  <si>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</si>
  <si>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</si>
  <si>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</si>
  <si>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</si>
  <si>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</si>
  <si>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</si>
  <si>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</si>
  <si>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</si>
  <si>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</si>
  <si>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</si>
  <si>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</si>
  <si>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</si>
  <si>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</si>
  <si>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</si>
  <si>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</si>
  <si>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</si>
  <si>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</si>
  <si>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</si>
  <si>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</si>
  <si>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</si>
  <si>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</si>
  <si>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</si>
  <si>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</si>
  <si>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</si>
  <si>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</si>
  <si>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</si>
  <si>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</si>
  <si>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</si>
  <si>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</si>
  <si>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</si>
  <si>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</si>
  <si>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</si>
  <si>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</si>
  <si>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</si>
  <si>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</si>
  <si>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</si>
  <si>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</si>
  <si>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</si>
  <si>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</si>
  <si>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</si>
  <si>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</si>
  <si>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</si>
  <si>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</si>
  <si>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</si>
  <si>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</si>
  <si>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</si>
  <si>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</si>
  <si>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</si>
  <si>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</si>
  <si>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</si>
  <si>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</si>
  <si>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</si>
  <si>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</si>
  <si>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</si>
  <si>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</si>
  <si>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</si>
  <si>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</si>
  <si>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</si>
  <si>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</si>
  <si>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</si>
  <si>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</si>
  <si>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</si>
  <si>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</si>
  <si>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</si>
  <si>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</si>
  <si>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</si>
  <si>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</si>
  <si>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</si>
  <si>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</si>
  <si>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</si>
  <si>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</si>
  <si>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</si>
  <si>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</si>
  <si>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</si>
  <si>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</si>
  <si>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</si>
  <si>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</si>
  <si>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</si>
  <si>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</si>
  <si>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</si>
  <si>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</si>
  <si>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</si>
  <si>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</si>
  <si>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</si>
  <si>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</si>
  <si>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</si>
  <si>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</si>
  <si>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</si>
  <si>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</si>
  <si>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</si>
  <si>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</si>
  <si>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</si>
  <si>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</si>
  <si>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</si>
  <si>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</si>
  <si>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</si>
  <si>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</si>
  <si>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</si>
  <si>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</si>
  <si>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</si>
  <si>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</si>
  <si>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</si>
  <si>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</si>
  <si>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</si>
  <si>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</si>
  <si>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</si>
  <si>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</si>
  <si>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</si>
  <si>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</si>
  <si>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</si>
  <si>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</si>
  <si>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</si>
  <si>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</si>
  <si>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</si>
  <si>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</si>
  <si>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</si>
  <si>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</si>
  <si>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</si>
  <si>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</si>
  <si>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</si>
  <si>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</si>
  <si>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</si>
  <si>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</si>
  <si>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</si>
  <si>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</si>
  <si>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</si>
  <si>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</si>
  <si>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</si>
  <si>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</si>
  <si>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</si>
  <si>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</si>
  <si>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</si>
  <si>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</si>
  <si>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</si>
  <si>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</si>
  <si>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</si>
  <si>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</si>
  <si>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</si>
  <si>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</si>
  <si>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</si>
  <si>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</si>
  <si>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</si>
  <si>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</si>
  <si>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</si>
  <si>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</si>
  <si>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</si>
  <si>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</si>
  <si>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</si>
  <si>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</si>
  <si>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</si>
  <si>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</si>
  <si>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</si>
  <si>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</si>
  <si>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</si>
  <si>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</si>
  <si>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</si>
  <si>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</si>
  <si>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</si>
  <si>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</si>
  <si>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</si>
  <si>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</si>
  <si>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</si>
  <si>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</si>
  <si>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</si>
  <si>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</si>
  <si>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</si>
  <si>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</si>
  <si>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</si>
  <si>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</si>
  <si>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</si>
  <si>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</si>
  <si>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</si>
  <si>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</si>
  <si>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</si>
  <si>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</si>
  <si>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</si>
  <si>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</si>
  <si>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</si>
  <si>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</si>
  <si>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</si>
  <si>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</si>
  <si>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</si>
  <si>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</si>
  <si>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</si>
  <si>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</si>
  <si>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</si>
  <si>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</si>
  <si>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</si>
  <si>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</si>
  <si>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</si>
  <si>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</si>
  <si>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</si>
  <si>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</si>
  <si>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</si>
  <si>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</si>
  <si>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</si>
  <si>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</si>
  <si>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</si>
  <si>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</si>
  <si>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</si>
  <si>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</si>
  <si>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</si>
  <si>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</si>
  <si>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</si>
  <si>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</si>
  <si>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</si>
  <si>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</si>
  <si>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</si>
  <si>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</si>
  <si>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</si>
  <si>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</si>
  <si>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</si>
  <si>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</si>
  <si>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</si>
  <si>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</si>
  <si>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</si>
  <si>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</si>
  <si>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</si>
  <si>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</si>
  <si>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</si>
  <si>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</si>
  <si>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</si>
  <si>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</si>
  <si>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</si>
  <si>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</si>
  <si>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</si>
  <si>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</si>
  <si>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</si>
  <si>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</si>
  <si>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</si>
  <si>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</si>
  <si>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</si>
  <si>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</si>
  <si>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</si>
  <si>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</si>
  <si>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</si>
  <si>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</si>
  <si>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</si>
  <si>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</si>
  <si>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</si>
  <si>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</si>
  <si>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</si>
  <si>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</si>
  <si>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</si>
  <si>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</si>
  <si>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</si>
  <si>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</si>
  <si>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</si>
  <si>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</si>
  <si>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</si>
  <si>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</si>
  <si>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</si>
  <si>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</si>
  <si>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</si>
  <si>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</si>
  <si>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</si>
  <si>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</si>
  <si>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</si>
  <si>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</si>
  <si>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</si>
  <si>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</si>
  <si>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</si>
  <si>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</si>
  <si>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</si>
  <si>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</si>
  <si>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</si>
  <si>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</si>
  <si>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</si>
  <si>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</si>
  <si>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</si>
  <si>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</si>
  <si>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</si>
  <si>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</si>
  <si>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</si>
  <si>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</si>
  <si>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</si>
  <si>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</si>
  <si>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</si>
  <si>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</si>
  <si>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</si>
  <si>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</si>
  <si>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</si>
  <si>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</si>
  <si>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</si>
  <si>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</si>
  <si>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</si>
  <si>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</si>
  <si>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</si>
  <si>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</si>
  <si>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</si>
  <si>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</si>
  <si>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</si>
  <si>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</si>
  <si>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</si>
  <si>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</si>
  <si>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</si>
  <si>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</si>
  <si>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</si>
  <si>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</si>
  <si>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</si>
  <si>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</si>
  <si>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</si>
  <si>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</si>
  <si>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</si>
  <si>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</si>
  <si>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</si>
  <si>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</si>
  <si>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</si>
  <si>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</si>
  <si>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</si>
  <si>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</si>
  <si>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</si>
  <si>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</si>
  <si>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</si>
  <si>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</si>
  <si>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</si>
  <si>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</si>
  <si>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</si>
  <si>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</si>
  <si>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</si>
  <si>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</si>
  <si>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</si>
  <si>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</si>
  <si>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</si>
  <si>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</si>
  <si>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</si>
  <si>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</si>
  <si>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</si>
  <si>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</si>
  <si>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</si>
  <si>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</si>
  <si>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</si>
  <si>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</si>
  <si>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</si>
  <si>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</si>
  <si>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</si>
  <si>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</si>
  <si>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</si>
  <si>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</si>
  <si>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</si>
  <si>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</si>
  <si>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</si>
  <si>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</si>
  <si>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</si>
  <si>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</si>
  <si>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</si>
  <si>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</si>
  <si>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</si>
  <si>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</si>
  <si>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</si>
  <si>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</si>
  <si>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</si>
  <si>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</si>
  <si>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</si>
  <si>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</si>
  <si>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</si>
  <si>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</si>
  <si>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</si>
  <si>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</si>
  <si>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</si>
  <si>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</si>
  <si>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</si>
  <si>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</si>
  <si>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</si>
  <si>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</si>
  <si>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</si>
  <si>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</si>
  <si>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</si>
  <si>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</si>
  <si>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</si>
  <si>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</si>
  <si>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</si>
  <si>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</si>
  <si>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</si>
  <si>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</si>
  <si>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</si>
  <si>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</si>
  <si>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</si>
  <si>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</si>
  <si>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</si>
  <si>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</si>
  <si>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</si>
  <si>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</si>
  <si>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</si>
  <si>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</si>
  <si>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</si>
  <si>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</si>
  <si>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</si>
  <si>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</si>
  <si>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</si>
  <si>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</si>
  <si>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</si>
  <si>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</si>
  <si>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</si>
  <si>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</si>
  <si>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</si>
  <si>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</si>
  <si>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</si>
  <si>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</si>
  <si>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</si>
  <si>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</si>
  <si>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</si>
  <si>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</si>
  <si>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</si>
  <si>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</si>
  <si>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</si>
  <si>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</si>
  <si>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</si>
  <si>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</si>
  <si>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</si>
  <si>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</si>
  <si>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</si>
  <si>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</si>
  <si>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</si>
  <si>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</si>
  <si>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</si>
  <si>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</si>
  <si>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</si>
  <si>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</si>
  <si>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</si>
  <si>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</si>
  <si>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</si>
  <si>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</si>
  <si>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</si>
  <si>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</si>
  <si>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</si>
  <si>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</si>
  <si>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</si>
  <si>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</si>
  <si>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</si>
  <si>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</si>
  <si>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</si>
  <si>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</si>
  <si>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</si>
  <si>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</si>
  <si>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</si>
  <si>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</si>
  <si>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</si>
  <si>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</si>
  <si>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</si>
  <si>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</si>
  <si>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</si>
  <si>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</si>
  <si>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</si>
  <si>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</si>
  <si>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</si>
  <si>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</si>
  <si>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</si>
  <si>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</si>
  <si>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</si>
  <si>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</si>
  <si>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</si>
  <si>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</si>
  <si>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</si>
  <si>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</si>
  <si>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</si>
  <si>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</si>
  <si>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</si>
  <si>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</si>
  <si>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</si>
  <si>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</si>
  <si>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</si>
  <si>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</si>
  <si>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</si>
  <si>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</si>
  <si>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</si>
  <si>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</si>
  <si>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</si>
  <si>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</si>
  <si>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</si>
  <si>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</si>
  <si>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</si>
  <si>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</si>
  <si>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</si>
  <si>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</si>
  <si>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</si>
  <si>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</si>
  <si>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</si>
  <si>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</si>
  <si>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</si>
  <si>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</si>
  <si>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</si>
  <si>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</si>
  <si>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</si>
  <si>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</si>
  <si>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</si>
  <si>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</si>
  <si>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</si>
  <si>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</si>
  <si>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</si>
  <si>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</si>
  <si>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</si>
  <si>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</si>
  <si>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</si>
  <si>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</si>
  <si>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</si>
  <si>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</si>
  <si>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</si>
  <si>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</si>
  <si>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</si>
  <si>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</si>
  <si>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</si>
  <si>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</si>
  <si>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</si>
  <si>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</si>
  <si>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</si>
  <si>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</si>
  <si>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</si>
  <si>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</si>
  <si>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</si>
  <si>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</si>
  <si>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</si>
  <si>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</si>
  <si>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</si>
  <si>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</si>
  <si>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</si>
  <si>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</si>
  <si>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</si>
  <si>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</si>
  <si>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</si>
  <si>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</si>
  <si>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</si>
  <si>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</si>
  <si>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</si>
  <si>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</si>
  <si>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</si>
  <si>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</si>
  <si>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</si>
  <si>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</si>
  <si>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</si>
  <si>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</si>
  <si>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</si>
  <si>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</si>
  <si>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</si>
  <si>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</si>
  <si>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</si>
  <si>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</si>
  <si>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</si>
  <si>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</si>
  <si>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</si>
  <si>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</si>
  <si>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</si>
  <si>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</si>
  <si>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</si>
  <si>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</si>
  <si>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</si>
  <si>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</si>
  <si>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</si>
  <si>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</si>
  <si>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</si>
  <si>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</si>
  <si>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</si>
  <si>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</si>
  <si>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</si>
  <si>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</si>
  <si>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</si>
  <si>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</si>
  <si>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</si>
  <si>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</si>
  <si>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</si>
  <si>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</si>
  <si>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</si>
  <si>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</si>
  <si>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</si>
  <si>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</si>
  <si>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</si>
  <si>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</si>
  <si>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</si>
  <si>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</si>
  <si>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</si>
  <si>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</si>
  <si>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</si>
  <si>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</si>
  <si>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</si>
  <si>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</si>
  <si>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</si>
  <si>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</si>
  <si>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</si>
  <si>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</si>
  <si>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</si>
  <si>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</si>
  <si>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</si>
  <si>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</si>
  <si>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</si>
  <si>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</si>
  <si>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</si>
  <si>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</si>
  <si>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</si>
  <si>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</si>
  <si>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</si>
  <si>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</si>
  <si>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</si>
  <si>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</si>
  <si>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</si>
  <si>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</si>
  <si>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</si>
  <si>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</si>
  <si>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</si>
  <si>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</si>
  <si>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</si>
  <si>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</si>
  <si>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</si>
  <si>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</si>
  <si>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</si>
  <si>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</si>
  <si>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</si>
  <si>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</si>
  <si>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</si>
  <si>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</si>
  <si>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</si>
  <si>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</si>
  <si>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</si>
  <si>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</si>
  <si>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</si>
  <si>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</si>
  <si>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</si>
  <si>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</si>
  <si>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</si>
  <si>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</si>
  <si>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</si>
  <si>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</si>
  <si>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</si>
  <si>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</si>
  <si>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</si>
  <si>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</si>
  <si>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</si>
  <si>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</si>
  <si>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</si>
  <si>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</si>
  <si>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</si>
  <si>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</si>
  <si>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</si>
  <si>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</si>
  <si>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</si>
  <si>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</si>
  <si>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</si>
  <si>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</si>
  <si>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</si>
  <si>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</si>
  <si>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</si>
  <si>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</si>
  <si>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</si>
  <si>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</si>
  <si>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</si>
  <si>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</si>
  <si>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</si>
  <si>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</si>
  <si>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</si>
  <si>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</si>
  <si>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</si>
  <si>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</si>
  <si>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</si>
  <si>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</si>
  <si>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</si>
  <si>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</si>
  <si>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</si>
  <si>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</si>
  <si>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</si>
  <si>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</si>
  <si>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</si>
  <si>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</si>
  <si>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</si>
  <si>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</si>
  <si>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</si>
  <si>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</si>
  <si>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</si>
  <si>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</si>
  <si>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</si>
  <si>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</si>
  <si>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</si>
  <si>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</si>
  <si>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</si>
  <si>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</si>
  <si>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</si>
  <si>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</si>
  <si>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</si>
  <si>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</si>
  <si>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</si>
  <si>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</si>
  <si>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</si>
  <si>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</si>
  <si>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</si>
  <si>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</si>
  <si>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</si>
  <si>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</si>
  <si>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</si>
  <si>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</si>
  <si>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</si>
  <si>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</si>
  <si>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</si>
  <si>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</si>
  <si>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</si>
  <si>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</si>
  <si>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</si>
  <si>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</si>
  <si>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</si>
  <si>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</si>
  <si>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</si>
  <si>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</si>
  <si>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</si>
  <si>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</si>
  <si>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</si>
  <si>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</si>
  <si>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</si>
  <si>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</si>
  <si>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</si>
  <si>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</si>
  <si>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</si>
  <si>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</si>
  <si>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</si>
  <si>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</si>
  <si>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</si>
  <si>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</si>
  <si>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</si>
  <si>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</si>
  <si>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</si>
  <si>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</si>
  <si>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</si>
  <si>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</si>
  <si>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</si>
  <si>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</si>
  <si>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</si>
  <si>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</si>
  <si>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</si>
  <si>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</si>
  <si>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</si>
  <si>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</si>
  <si>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</si>
  <si>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</si>
  <si>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</si>
  <si>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</si>
  <si>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</si>
  <si>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</si>
  <si>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</si>
  <si>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</si>
  <si>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</si>
  <si>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</si>
  <si>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</si>
  <si>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</si>
  <si>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</si>
  <si>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</si>
  <si>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</si>
  <si>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</si>
  <si>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</si>
  <si>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</si>
  <si>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</si>
  <si>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</si>
  <si>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</si>
  <si>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</si>
  <si>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</si>
  <si>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</si>
  <si>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</si>
  <si>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</si>
  <si>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</si>
  <si>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</si>
  <si>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</si>
  <si>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</si>
  <si>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</si>
  <si>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</si>
  <si>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</si>
  <si>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</si>
  <si>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</si>
  <si>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</si>
  <si>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</si>
  <si>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</si>
  <si>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</si>
  <si>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</si>
  <si>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</si>
  <si>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</si>
  <si>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</si>
  <si>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</si>
  <si>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</si>
  <si>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</si>
  <si>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</si>
  <si>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</si>
  <si>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</si>
  <si>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</si>
  <si>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</si>
  <si>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</si>
  <si>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</si>
  <si>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</si>
  <si>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</si>
  <si>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</si>
  <si>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</si>
  <si>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</si>
  <si>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</si>
  <si>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</si>
  <si>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</si>
  <si>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</si>
  <si>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</si>
  <si>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</si>
  <si>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</si>
  <si>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</si>
  <si>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</si>
  <si>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</si>
  <si>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</si>
  <si>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</si>
  <si>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</si>
  <si>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</si>
  <si>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</si>
  <si>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</si>
  <si>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</si>
  <si>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</si>
  <si>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</si>
  <si>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</si>
  <si>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</si>
  <si>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</si>
  <si>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</si>
  <si>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</si>
  <si>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</si>
  <si>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</si>
  <si>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</si>
  <si>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</si>
  <si>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</si>
  <si>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</si>
  <si>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</si>
  <si>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</si>
  <si>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</si>
  <si>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</si>
  <si>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</si>
  <si>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</si>
  <si>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</si>
  <si>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</si>
  <si>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</si>
  <si>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</si>
  <si>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</si>
  <si>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</si>
  <si>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</si>
  <si>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</si>
  <si>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</si>
  <si>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</si>
  <si>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</si>
  <si>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</si>
  <si>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</si>
  <si>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</si>
  <si>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</si>
  <si>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</si>
  <si>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</si>
  <si>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</si>
  <si>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</si>
  <si>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</si>
  <si>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</si>
  <si>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</si>
  <si>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</si>
  <si>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</si>
  <si>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</si>
  <si>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</si>
  <si>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</si>
  <si>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</si>
  <si>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</si>
  <si>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</si>
  <si>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</si>
  <si>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</si>
  <si>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</si>
  <si>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</si>
  <si>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</si>
  <si>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</si>
  <si>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</si>
  <si>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</si>
  <si>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</si>
  <si>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</si>
  <si>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</si>
  <si>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</si>
  <si>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</si>
  <si>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</si>
  <si>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</si>
  <si>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</si>
  <si>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</si>
  <si>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</si>
  <si>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</si>
  <si>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</si>
  <si>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</si>
  <si>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</si>
  <si>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</si>
  <si>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</si>
  <si>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</si>
  <si>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</si>
  <si>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</si>
  <si>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</si>
  <si>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</si>
  <si>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</si>
  <si>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</si>
  <si>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</si>
  <si>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</si>
  <si>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</si>
  <si>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</si>
  <si>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</si>
  <si>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</si>
  <si>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</si>
  <si>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</si>
  <si>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</si>
  <si>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</si>
  <si>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</si>
  <si>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</si>
  <si>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</si>
  <si>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</si>
  <si>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</si>
  <si>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</si>
  <si>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</si>
  <si>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</si>
  <si>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</si>
  <si>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</si>
  <si>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</si>
  <si>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</si>
  <si>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</si>
  <si>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</si>
  <si>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</si>
  <si>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</si>
  <si>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</si>
  <si>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</si>
  <si>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</si>
  <si>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</si>
  <si>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</si>
  <si>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</si>
  <si>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</si>
  <si>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</si>
  <si>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</si>
  <si>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</si>
  <si>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</si>
  <si>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</si>
  <si>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</si>
  <si>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</si>
  <si>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</si>
  <si>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</si>
  <si>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</si>
  <si>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</si>
  <si>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</si>
  <si>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</si>
  <si>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</si>
  <si>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</si>
  <si>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</si>
  <si>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</si>
  <si>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</si>
  <si>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</si>
  <si>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</si>
  <si>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</si>
  <si>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</si>
  <si>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</si>
  <si>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</si>
  <si>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</si>
  <si>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</si>
  <si>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</si>
  <si>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</si>
  <si>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</si>
  <si>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</si>
  <si>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</si>
  <si>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</si>
  <si>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</si>
  <si>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</si>
  <si>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</si>
  <si>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</si>
  <si>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</si>
  <si>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</si>
  <si>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</si>
  <si>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</si>
  <si>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</si>
  <si>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</si>
  <si>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</si>
  <si>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</si>
  <si>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</si>
  <si>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</si>
  <si>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</si>
  <si>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</si>
  <si>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</si>
  <si>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</si>
  <si>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</si>
  <si>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</si>
  <si>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</si>
  <si>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</si>
  <si>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</si>
  <si>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</si>
  <si>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</si>
  <si>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</si>
  <si>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</si>
  <si>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</si>
  <si>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</si>
  <si>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</si>
  <si>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</si>
  <si>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</si>
  <si>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</si>
  <si>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</si>
  <si>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</si>
  <si>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</si>
  <si>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</si>
  <si>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</si>
  <si>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</si>
  <si>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</si>
  <si>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</si>
  <si>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</si>
  <si>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</si>
  <si>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</si>
  <si>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</si>
  <si>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</si>
  <si>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</si>
  <si>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</si>
  <si>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</si>
  <si>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</si>
  <si>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</si>
  <si>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</si>
  <si>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</si>
  <si>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</si>
  <si>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</si>
  <si>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</si>
  <si>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</si>
  <si>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</si>
  <si>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</si>
  <si>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</si>
  <si>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</si>
  <si>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</si>
  <si>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</si>
  <si>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</si>
  <si>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</si>
  <si>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</si>
  <si>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</si>
  <si>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</si>
  <si>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</si>
  <si>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</si>
  <si>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</si>
  <si>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</si>
  <si>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</si>
  <si>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</si>
  <si>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</si>
  <si>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</si>
  <si>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</si>
  <si>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</si>
  <si>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</si>
  <si>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</si>
  <si>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</si>
  <si>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</si>
  <si>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</si>
  <si>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</si>
  <si>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</si>
  <si>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</si>
  <si>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</si>
  <si>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</si>
  <si>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</si>
  <si>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</si>
  <si>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</si>
  <si>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</si>
  <si>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</si>
  <si>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</si>
  <si>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</si>
  <si>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</si>
  <si>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</si>
  <si>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</si>
  <si>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</si>
  <si>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</si>
  <si>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</si>
  <si>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</si>
  <si>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</si>
  <si>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</si>
  <si>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</si>
  <si>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</si>
  <si>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</si>
  <si>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</si>
  <si>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</si>
  <si>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</si>
  <si>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</si>
  <si>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</si>
  <si>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</si>
  <si>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</si>
  <si>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</si>
  <si>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</si>
  <si>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</si>
  <si>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</si>
  <si>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</si>
  <si>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</si>
  <si>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</si>
  <si>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</si>
  <si>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</si>
  <si>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</si>
  <si>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</si>
  <si>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</si>
  <si>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</si>
  <si>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</si>
  <si>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</si>
  <si>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</si>
  <si>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</si>
  <si>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</si>
  <si>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</si>
  <si>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</si>
  <si>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</si>
  <si>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</si>
  <si>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</si>
  <si>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</si>
  <si>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</si>
  <si>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</si>
  <si>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</si>
  <si>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</si>
  <si>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</si>
  <si>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</si>
  <si>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</si>
  <si>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</si>
  <si>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</si>
  <si>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</si>
  <si>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</si>
  <si>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</si>
  <si>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</si>
  <si>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</si>
  <si>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</si>
  <si>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</si>
  <si>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</si>
  <si>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</si>
  <si>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</si>
  <si>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</si>
  <si>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</si>
  <si>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</si>
  <si>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</si>
  <si>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</si>
  <si>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</si>
  <si>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</si>
  <si>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</si>
  <si>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</si>
  <si>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</si>
  <si>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</si>
  <si>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</si>
  <si>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</si>
  <si>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</si>
  <si>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</si>
  <si>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</si>
  <si>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</si>
  <si>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</si>
  <si>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</si>
  <si>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</si>
  <si>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</si>
  <si>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</si>
  <si>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</si>
  <si>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</si>
  <si>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</si>
  <si>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</si>
  <si>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</si>
  <si>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</si>
  <si>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</si>
  <si>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</si>
  <si>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</si>
  <si>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</si>
  <si>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</si>
  <si>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</si>
  <si>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</si>
  <si>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</si>
  <si>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</si>
  <si>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</si>
  <si>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</si>
  <si>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</si>
  <si>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</si>
  <si>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</si>
  <si>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</si>
  <si>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</si>
  <si>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</si>
  <si>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</si>
  <si>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</si>
  <si>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</si>
  <si>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</si>
  <si>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</si>
  <si>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</si>
  <si>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</si>
  <si>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</si>
  <si>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</si>
  <si>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</si>
  <si>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</si>
  <si>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</si>
  <si>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</si>
  <si>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</si>
  <si>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</si>
  <si>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</si>
  <si>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</si>
  <si>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</si>
  <si>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</si>
  <si>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</si>
  <si>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</si>
  <si>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</si>
  <si>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</si>
  <si>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</si>
  <si>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</si>
  <si>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</si>
  <si>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</si>
  <si>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</si>
  <si>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</si>
  <si>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</si>
  <si>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</si>
  <si>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</si>
  <si>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</si>
  <si>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</si>
  <si>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</si>
  <si>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</si>
  <si>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</si>
  <si>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</si>
  <si>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</si>
  <si>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</si>
  <si>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</si>
  <si>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</si>
  <si>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</si>
  <si>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</si>
  <si>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</si>
  <si>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</si>
  <si>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</si>
  <si>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</si>
  <si>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</si>
  <si>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</si>
  <si>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</si>
  <si>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</si>
  <si>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</si>
  <si>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</si>
  <si>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</si>
  <si>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</si>
  <si>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</si>
  <si>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</si>
  <si>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</si>
  <si>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</si>
  <si>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</si>
  <si>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</si>
  <si>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</si>
  <si>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</si>
  <si>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</si>
  <si>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</si>
  <si>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</si>
  <si>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</si>
  <si>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</si>
  <si>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</si>
  <si>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</si>
  <si>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</si>
  <si>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</si>
  <si>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</si>
  <si>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</si>
  <si>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</si>
  <si>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</si>
  <si>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</si>
  <si>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</si>
  <si>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</si>
  <si>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</si>
  <si>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</si>
  <si>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</si>
  <si>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</si>
  <si>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</si>
  <si>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</si>
  <si>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</si>
  <si>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</si>
  <si>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</si>
  <si>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</si>
  <si>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</si>
  <si>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</si>
  <si>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</si>
  <si>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</si>
  <si>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</si>
  <si>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</si>
  <si>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</si>
  <si>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</si>
  <si>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</si>
  <si>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</si>
  <si>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</si>
  <si>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</si>
  <si>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</si>
  <si>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</si>
  <si>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</si>
  <si>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</si>
  <si>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</si>
  <si>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</si>
  <si>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</si>
  <si>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</si>
  <si>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</si>
  <si>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</si>
  <si>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</si>
  <si>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</si>
  <si>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</si>
  <si>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</si>
  <si>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</si>
  <si>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</si>
  <si>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</si>
  <si>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</si>
  <si>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</si>
  <si>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</si>
  <si>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</si>
  <si>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</si>
  <si>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</si>
  <si>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</si>
  <si>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</si>
  <si>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</si>
  <si>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</si>
  <si>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</si>
  <si>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</si>
  <si>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</si>
  <si>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</si>
  <si>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</si>
  <si>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</si>
  <si>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</si>
  <si>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</si>
  <si>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</si>
  <si>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</si>
  <si>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</si>
  <si>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</si>
  <si>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</si>
  <si>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</si>
  <si>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</si>
  <si>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</si>
  <si>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</si>
  <si>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</si>
  <si>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</si>
  <si>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</si>
  <si>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</si>
  <si>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</si>
  <si>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</si>
  <si>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</si>
  <si>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</si>
  <si>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</si>
  <si>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</si>
  <si>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</si>
  <si>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</si>
  <si>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</si>
  <si>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</si>
  <si>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</si>
  <si>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</si>
  <si>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</si>
  <si>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</si>
  <si>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</si>
  <si>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</si>
  <si>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</si>
  <si>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</si>
  <si>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</si>
  <si>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</si>
  <si>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</si>
  <si>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</si>
  <si>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</si>
  <si>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</si>
  <si>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</si>
  <si>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</si>
  <si>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</si>
  <si>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</si>
  <si>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</si>
  <si>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</si>
  <si>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</si>
  <si>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</si>
  <si>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</si>
  <si>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</si>
  <si>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</si>
  <si>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</si>
  <si>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</si>
  <si>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</si>
  <si>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</si>
  <si>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</si>
  <si>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</si>
  <si>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</si>
  <si>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</si>
  <si>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</si>
  <si>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</si>
  <si>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</si>
  <si>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</si>
  <si>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</si>
  <si>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</si>
  <si>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</si>
  <si>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</si>
  <si>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</si>
  <si>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</si>
  <si>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</si>
  <si>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</si>
  <si>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</si>
  <si>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</si>
  <si>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</si>
  <si>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</si>
  <si>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</si>
  <si>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</si>
  <si>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</si>
  <si>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</si>
  <si>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</si>
  <si>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</si>
  <si>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</si>
  <si>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</si>
  <si>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</si>
  <si>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</si>
  <si>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</si>
  <si>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</si>
  <si>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</si>
  <si>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</si>
  <si>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</si>
  <si>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</si>
  <si>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</si>
  <si>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</si>
  <si>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</si>
  <si>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</si>
  <si>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</si>
  <si>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</si>
  <si>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</si>
  <si>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</si>
  <si>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</si>
  <si>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</si>
  <si>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</si>
  <si>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</si>
  <si>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</si>
  <si>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</si>
  <si>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</si>
  <si>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</si>
  <si>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</si>
  <si>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</si>
  <si>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</si>
  <si>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</si>
  <si>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</si>
  <si>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</si>
  <si>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</si>
  <si>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</si>
  <si>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</si>
  <si>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</si>
  <si>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</si>
  <si>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</si>
  <si>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</si>
  <si>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</si>
  <si>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</si>
  <si>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</si>
  <si>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</si>
  <si>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</si>
  <si>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</si>
  <si>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</si>
  <si>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</si>
  <si>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</si>
  <si>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</si>
  <si>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</si>
  <si>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</si>
  <si>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</si>
  <si>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</si>
  <si>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</si>
  <si>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</si>
  <si>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</si>
  <si>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</si>
  <si>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</si>
  <si>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</si>
  <si>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</si>
  <si>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</si>
  <si>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</si>
  <si>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</si>
  <si>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</si>
  <si>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</si>
  <si>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</si>
  <si>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</si>
  <si>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</si>
  <si>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</si>
  <si>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</si>
  <si>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</si>
  <si>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</si>
  <si>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</si>
  <si>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</si>
  <si>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</si>
  <si>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</si>
  <si>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</si>
  <si>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</si>
  <si>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</si>
  <si>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</si>
  <si>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</si>
  <si>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</si>
  <si>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</si>
  <si>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</si>
  <si>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</si>
  <si>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</si>
  <si>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</si>
  <si>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</si>
  <si>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</si>
  <si>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</si>
  <si>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</si>
  <si>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</si>
  <si>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</si>
  <si>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</si>
  <si>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</si>
  <si>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</si>
  <si>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</si>
  <si>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</si>
  <si>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</si>
  <si>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</si>
  <si>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</si>
  <si>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</si>
  <si>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</si>
  <si>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</si>
  <si>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</si>
  <si>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</si>
  <si>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</si>
  <si>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</si>
  <si>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</si>
  <si>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</si>
  <si>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</si>
  <si>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</si>
  <si>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</si>
  <si>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</si>
  <si>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</si>
  <si>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</si>
  <si>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</si>
  <si>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</si>
  <si>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</si>
  <si>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</si>
  <si>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</si>
  <si>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</si>
  <si>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</si>
  <si>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</si>
  <si>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</si>
  <si>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</si>
  <si>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</si>
  <si>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</si>
  <si>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</si>
  <si>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</si>
  <si>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</si>
  <si>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</si>
  <si>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</si>
  <si>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</si>
  <si>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</si>
  <si>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</si>
  <si>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</si>
  <si>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</si>
  <si>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</si>
  <si>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</si>
  <si>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</si>
  <si>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</si>
  <si>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</si>
  <si>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</si>
  <si>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</si>
  <si>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</si>
  <si>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</si>
  <si>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</si>
  <si>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</si>
  <si>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</si>
  <si>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</si>
  <si>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</si>
  <si>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</si>
  <si>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</si>
  <si>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</si>
  <si>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</si>
  <si>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</si>
  <si>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</si>
  <si>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</si>
  <si>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</si>
  <si>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</si>
  <si>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</si>
  <si>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</si>
  <si>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</si>
  <si>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</si>
  <si>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</si>
  <si>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</si>
  <si>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</si>
  <si>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</si>
  <si>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</si>
  <si>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</si>
  <si>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</si>
  <si>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</si>
  <si>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</si>
  <si>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</si>
  <si>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</si>
  <si>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</si>
  <si>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</si>
  <si>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</si>
  <si>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</si>
  <si>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</si>
  <si>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</si>
  <si>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</si>
  <si>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</si>
  <si>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</si>
  <si>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</si>
  <si>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</si>
  <si>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</si>
  <si>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</si>
  <si>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</si>
  <si>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</si>
  <si>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</si>
  <si>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</si>
  <si>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</si>
  <si>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</si>
  <si>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</si>
  <si>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</si>
  <si>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</si>
  <si>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</si>
  <si>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</si>
  <si>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</si>
  <si>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</si>
  <si>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</si>
  <si>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</si>
  <si>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</si>
  <si>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</si>
  <si>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</si>
  <si>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</si>
  <si>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</si>
  <si>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</si>
  <si>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</si>
  <si>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</si>
  <si>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</si>
  <si>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</si>
  <si>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</si>
  <si>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</si>
  <si>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</si>
  <si>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</si>
  <si>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</si>
  <si>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</si>
  <si>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</si>
  <si>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</si>
  <si>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</si>
  <si>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</si>
  <si>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</si>
  <si>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</si>
  <si>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</si>
  <si>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</si>
  <si>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</si>
  <si>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</si>
  <si>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</si>
  <si>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</si>
  <si>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</si>
  <si>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</si>
  <si>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</si>
  <si>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</si>
  <si>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</si>
  <si>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</si>
  <si>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</si>
  <si>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</si>
  <si>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</si>
  <si>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</si>
  <si>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</si>
  <si>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</si>
  <si>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</si>
  <si>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</si>
  <si>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</si>
  <si>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</si>
  <si>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</si>
  <si>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</si>
  <si>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</si>
  <si>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</si>
  <si>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</si>
  <si>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</si>
  <si>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</si>
  <si>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</si>
  <si>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</si>
  <si>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</si>
  <si>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</si>
  <si>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</si>
  <si>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</si>
  <si>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</si>
  <si>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</si>
  <si>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</si>
  <si>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</si>
  <si>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</si>
  <si>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</si>
  <si>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</si>
  <si>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</si>
  <si>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</si>
  <si>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</si>
  <si>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</si>
  <si>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</si>
  <si>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</si>
  <si>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</si>
  <si>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</si>
  <si>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</si>
  <si>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</si>
  <si>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</si>
  <si>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</si>
  <si>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</si>
  <si>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</si>
  <si>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</si>
  <si>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</si>
  <si>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</si>
  <si>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</si>
  <si>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</si>
  <si>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</si>
  <si>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</si>
  <si>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</si>
  <si>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</si>
  <si>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</si>
  <si>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</si>
  <si>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</si>
  <si>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</si>
  <si>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</si>
  <si>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</si>
  <si>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</si>
  <si>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</si>
  <si>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</si>
  <si>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</si>
  <si>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</si>
  <si>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</si>
  <si>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</si>
  <si>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</si>
  <si>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</si>
  <si>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</si>
  <si>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</si>
  <si>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</si>
  <si>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</si>
  <si>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</si>
  <si>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</si>
  <si>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</si>
  <si>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</si>
  <si>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</si>
  <si>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</si>
  <si>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</si>
  <si>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</si>
  <si>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</si>
  <si>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</si>
  <si>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</si>
  <si>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</si>
  <si>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</si>
  <si>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</si>
  <si>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</si>
  <si>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</si>
  <si>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</si>
  <si>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</si>
  <si>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</si>
  <si>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</si>
  <si>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</si>
  <si>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</si>
  <si>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</si>
  <si>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</si>
  <si>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</si>
  <si>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</si>
  <si>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</si>
  <si>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</si>
  <si>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</si>
  <si>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</si>
  <si>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</si>
  <si>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</si>
  <si>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</si>
  <si>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</si>
  <si>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</si>
  <si>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</si>
  <si>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</si>
  <si>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</si>
  <si>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</si>
  <si>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</si>
  <si>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</si>
  <si>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</si>
  <si>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</si>
  <si>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</si>
  <si>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</si>
  <si>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</si>
  <si>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</si>
  <si>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</si>
  <si>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</si>
  <si>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</si>
  <si>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</si>
  <si>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</si>
  <si>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</si>
  <si>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</si>
  <si>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</si>
  <si>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</si>
  <si>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</si>
  <si>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</si>
  <si>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</si>
  <si>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</si>
  <si>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</si>
  <si>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</si>
  <si>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</si>
  <si>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</si>
  <si>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</si>
  <si>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</si>
  <si>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</si>
  <si>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</si>
  <si>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</si>
  <si>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</si>
  <si>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</si>
  <si>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</si>
  <si>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</si>
  <si>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</si>
  <si>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</si>
  <si>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</si>
  <si>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</si>
  <si>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</si>
  <si>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</si>
  <si>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</si>
  <si>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</si>
  <si>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</si>
  <si>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</si>
  <si>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</si>
  <si>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</si>
  <si>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</si>
  <si>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</si>
  <si>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</si>
  <si>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</si>
  <si>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</si>
  <si>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</si>
  <si>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</si>
  <si>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</si>
  <si>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</si>
  <si>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</si>
  <si>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</si>
  <si>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</si>
  <si>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</si>
  <si>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</si>
  <si>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</si>
  <si>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</si>
  <si>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</si>
  <si>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</si>
  <si>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</si>
  <si>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</si>
  <si>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</si>
  <si>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</si>
  <si>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</si>
  <si>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</si>
  <si>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</si>
  <si>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</si>
  <si>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</si>
  <si>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</si>
  <si>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</si>
  <si>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</si>
  <si>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</si>
  <si>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</si>
  <si>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</si>
  <si>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</si>
  <si>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</si>
  <si>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</si>
  <si>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</si>
  <si>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</si>
  <si>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</si>
  <si>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</si>
  <si>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</si>
  <si>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</si>
  <si>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</si>
  <si>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</si>
  <si>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</si>
  <si>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</si>
  <si>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</si>
  <si>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</si>
  <si>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</si>
  <si>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</si>
  <si>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</si>
  <si>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</si>
  <si>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</si>
  <si>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</si>
  <si>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</si>
  <si>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</si>
  <si>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</si>
  <si>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</si>
  <si>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</si>
  <si>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</si>
  <si>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</si>
  <si>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</si>
  <si>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</si>
  <si>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</si>
  <si>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</si>
  <si>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</si>
  <si>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</si>
  <si>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</si>
  <si>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</si>
  <si>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</si>
  <si>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</si>
  <si>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</si>
  <si>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</si>
  <si>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</si>
  <si>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</si>
  <si>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</si>
  <si>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</si>
  <si>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</si>
  <si>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</si>
  <si>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</si>
  <si>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</si>
  <si>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</si>
  <si>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</si>
  <si>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</si>
  <si>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</si>
  <si>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</si>
  <si>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</si>
  <si>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</si>
  <si>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</si>
  <si>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</si>
  <si>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</si>
  <si>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</si>
  <si>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</si>
  <si>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</si>
  <si>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</si>
  <si>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</si>
  <si>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</si>
  <si>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</si>
  <si>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</si>
  <si>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</si>
  <si>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</si>
  <si>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</si>
  <si>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</si>
  <si>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</si>
  <si>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</si>
  <si>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</si>
  <si>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</si>
  <si>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</si>
  <si>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</si>
  <si>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</si>
  <si>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</si>
  <si>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</si>
  <si>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</si>
  <si>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</si>
  <si>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</si>
  <si>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</si>
  <si>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</si>
  <si>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</si>
  <si>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</si>
  <si>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</si>
  <si>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</si>
  <si>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</si>
  <si>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</si>
  <si>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</si>
  <si>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</si>
  <si>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</si>
  <si>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</si>
  <si>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</si>
  <si>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</si>
  <si>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</si>
  <si>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</si>
  <si>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</si>
  <si>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</si>
  <si>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</si>
  <si>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</si>
  <si>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</si>
  <si>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</si>
  <si>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</si>
  <si>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</si>
  <si>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</si>
  <si>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</si>
  <si>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</si>
  <si>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</si>
  <si>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</si>
  <si>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</si>
  <si>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</si>
  <si>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</si>
  <si>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</si>
  <si>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</si>
  <si>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</si>
  <si>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</si>
  <si>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</si>
  <si>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</si>
  <si>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</si>
  <si>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</si>
  <si>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</si>
  <si>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</si>
  <si>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</si>
  <si>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</si>
  <si>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</si>
  <si>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</si>
  <si>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</si>
  <si>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</si>
  <si>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</si>
  <si>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</si>
  <si>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</si>
  <si>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</si>
  <si>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</si>
  <si>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</si>
  <si>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</si>
  <si>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</si>
  <si>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</si>
  <si>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</si>
  <si>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</si>
  <si>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</si>
  <si>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</si>
  <si>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</si>
  <si>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</si>
  <si>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</si>
  <si>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</si>
  <si>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</si>
  <si>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</si>
  <si>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</si>
  <si>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</si>
  <si>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</si>
  <si>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</si>
  <si>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</si>
  <si>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</si>
  <si>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</si>
  <si>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</si>
  <si>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</si>
  <si>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</si>
  <si>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</si>
  <si>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</si>
  <si>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</si>
  <si>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</si>
  <si>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</si>
  <si>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</si>
  <si>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</si>
  <si>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</si>
  <si>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</si>
  <si>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</si>
  <si>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</si>
  <si>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</si>
  <si>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</si>
  <si>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</si>
  <si>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</si>
  <si>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</si>
  <si>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</si>
  <si>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</si>
  <si>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</si>
  <si>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</si>
  <si>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</si>
  <si>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</si>
  <si>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</si>
  <si>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</si>
  <si>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</si>
  <si>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</si>
  <si>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</si>
  <si>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</si>
  <si>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</si>
  <si>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</si>
  <si>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</si>
  <si>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</si>
  <si>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</si>
  <si>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</si>
  <si>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</si>
  <si>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</si>
  <si>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</si>
  <si>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</si>
  <si>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</si>
  <si>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</si>
  <si>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</si>
  <si>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</si>
  <si>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</si>
  <si>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</si>
  <si>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</si>
  <si>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</si>
  <si>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</si>
  <si>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</si>
  <si>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</si>
  <si>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</si>
  <si>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</si>
  <si>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</si>
  <si>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</si>
  <si>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</si>
  <si>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</si>
  <si>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</si>
  <si>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</si>
  <si>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</si>
  <si>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</si>
  <si>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</si>
  <si>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</si>
  <si>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</si>
  <si>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</si>
  <si>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</si>
  <si>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</si>
  <si>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</si>
  <si>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</si>
  <si>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</si>
  <si>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</si>
  <si>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</si>
  <si>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</si>
  <si>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</si>
  <si>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</si>
  <si>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</si>
  <si>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</si>
  <si>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</si>
  <si>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</si>
  <si>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</si>
  <si>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</si>
  <si>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</si>
  <si>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</si>
  <si>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</si>
  <si>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</si>
  <si>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</si>
  <si>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</si>
  <si>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</si>
  <si>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</si>
  <si>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</si>
  <si>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</si>
  <si>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</si>
  <si>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</si>
  <si>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</si>
  <si>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</si>
  <si>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</si>
  <si>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</si>
  <si>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</si>
  <si>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</si>
  <si>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</si>
  <si>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</si>
  <si>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</si>
  <si>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</si>
  <si>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</si>
  <si>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</si>
  <si>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</si>
  <si>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</si>
  <si>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</si>
  <si>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</si>
  <si>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</si>
  <si>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</si>
  <si>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</si>
  <si>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</si>
  <si>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</si>
  <si>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</si>
  <si>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</si>
  <si>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</si>
  <si>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</si>
  <si>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</si>
  <si>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</si>
  <si>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</si>
  <si>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</si>
  <si>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</si>
  <si>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</si>
  <si>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</si>
  <si>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</si>
  <si>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</si>
  <si>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</si>
  <si>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</si>
  <si>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</si>
  <si>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</si>
  <si>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</si>
  <si>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</si>
  <si>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</si>
  <si>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</si>
  <si>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</si>
  <si>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</si>
  <si>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</si>
  <si>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</si>
  <si>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</si>
  <si>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</si>
  <si>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</si>
  <si>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</si>
  <si>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</si>
  <si>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</si>
  <si>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</si>
  <si>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</si>
  <si>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</si>
  <si>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</si>
  <si>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</si>
  <si>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</si>
  <si>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</si>
  <si>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</si>
  <si>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</si>
  <si>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</si>
  <si>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</si>
  <si>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</si>
  <si>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</si>
  <si>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</si>
  <si>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</si>
  <si>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</si>
  <si>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</si>
  <si>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</si>
  <si>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</si>
  <si>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</si>
  <si>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</si>
  <si>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</si>
  <si>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</si>
  <si>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</si>
  <si>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</si>
  <si>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</si>
  <si>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</si>
  <si>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</si>
  <si>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</si>
  <si>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</si>
  <si>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</si>
  <si>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</si>
  <si>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</si>
  <si>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</si>
  <si>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</si>
  <si>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</si>
  <si>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</si>
  <si>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</si>
  <si>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</si>
  <si>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</si>
  <si>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</si>
  <si>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</si>
  <si>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</si>
  <si>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</si>
  <si>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</si>
  <si>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</si>
  <si>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</si>
  <si>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</si>
  <si>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</si>
  <si>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</si>
  <si>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</si>
  <si>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</si>
  <si>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</si>
  <si>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</si>
  <si>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</si>
  <si>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</si>
  <si>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</si>
  <si>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</si>
  <si>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</si>
  <si>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</si>
  <si>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</si>
  <si>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</si>
  <si>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</si>
  <si>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</si>
  <si>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</si>
  <si>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</si>
  <si>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</si>
  <si>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</si>
  <si>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</si>
  <si>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</si>
  <si>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</si>
  <si>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</si>
  <si>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</si>
  <si>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</si>
  <si>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</si>
  <si>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</si>
  <si>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</si>
  <si>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</si>
  <si>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</si>
  <si>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</si>
  <si>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</si>
  <si>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</si>
  <si>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</si>
  <si>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</si>
  <si>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</si>
  <si>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</si>
  <si>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</si>
  <si>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</si>
  <si>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</si>
  <si>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</si>
  <si>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</si>
  <si>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</si>
  <si>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</si>
  <si>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</si>
  <si>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</si>
  <si>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</si>
  <si>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</si>
  <si>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</si>
  <si>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</si>
  <si>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</si>
  <si>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</si>
  <si>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</si>
  <si>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</si>
  <si>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</si>
  <si>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</si>
  <si>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</si>
  <si>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</si>
  <si>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</si>
  <si>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</si>
  <si>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</si>
  <si>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</si>
  <si>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</si>
  <si>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</si>
  <si>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</si>
  <si>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</si>
  <si>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</si>
  <si>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</si>
  <si>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</si>
  <si>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</si>
  <si>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</si>
  <si>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</si>
  <si>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</si>
  <si>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</si>
  <si>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</si>
  <si>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</si>
  <si>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</si>
  <si>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</si>
  <si>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</si>
  <si>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</si>
  <si>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</si>
  <si>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</si>
  <si>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</si>
  <si>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</si>
  <si>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</si>
  <si>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</si>
  <si>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</si>
  <si>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</si>
  <si>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</si>
  <si>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</si>
  <si>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</si>
  <si>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</si>
  <si>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</si>
  <si>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</si>
  <si>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</si>
  <si>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</si>
  <si>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</si>
  <si>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</si>
  <si>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</si>
  <si>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</si>
  <si>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</si>
  <si>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</si>
  <si>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</si>
  <si>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</si>
  <si>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</si>
  <si>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</si>
  <si>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</si>
  <si>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</si>
  <si>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</si>
  <si>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</si>
  <si>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</si>
  <si>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</si>
  <si>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</si>
  <si>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</si>
  <si>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</si>
  <si>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</si>
  <si>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</si>
  <si>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</si>
  <si>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</si>
  <si>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</si>
  <si>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</si>
  <si>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</si>
  <si>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</si>
  <si>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</si>
  <si>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</si>
  <si>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</si>
  <si>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</si>
  <si>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</si>
  <si>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</si>
  <si>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</si>
  <si>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</si>
  <si>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</si>
  <si>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</si>
  <si>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</si>
  <si>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</si>
  <si>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</si>
  <si>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</si>
  <si>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</si>
  <si>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</si>
  <si>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</si>
  <si>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</si>
  <si>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</si>
  <si>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</si>
  <si>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</si>
  <si>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</si>
  <si>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</si>
  <si>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</si>
  <si>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</si>
  <si>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</si>
  <si>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</si>
  <si>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</si>
  <si>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</si>
  <si>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</si>
  <si>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</si>
  <si>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</si>
  <si>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</si>
  <si>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</si>
  <si>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</si>
  <si>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</si>
  <si>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</si>
  <si>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</si>
  <si>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</si>
  <si>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</si>
  <si>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</si>
  <si>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</si>
  <si>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</si>
  <si>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</si>
  <si>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</si>
  <si>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</si>
  <si>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</si>
  <si>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</si>
  <si>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</si>
  <si>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</si>
  <si>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</si>
  <si>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</si>
  <si>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</si>
  <si>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</si>
  <si>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</si>
  <si>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</si>
  <si>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</si>
  <si>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</si>
  <si>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</si>
  <si>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</si>
  <si>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</si>
  <si>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</si>
  <si>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</si>
  <si>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</si>
  <si>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</si>
  <si>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</si>
  <si>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</si>
  <si>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</si>
  <si>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</si>
  <si>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</si>
  <si>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</si>
  <si>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</si>
  <si>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</si>
  <si>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</si>
  <si>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</si>
  <si>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</si>
  <si>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</si>
  <si>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</si>
  <si>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</si>
  <si>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</si>
  <si>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</si>
  <si>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</si>
  <si>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</si>
  <si>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</si>
  <si>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</si>
  <si>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</si>
  <si>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</si>
  <si>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</si>
  <si>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</si>
  <si>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</si>
  <si>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</si>
  <si>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</si>
  <si>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</si>
  <si>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</si>
  <si>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</si>
  <si>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</si>
  <si>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</si>
  <si>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</si>
  <si>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</si>
  <si>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</si>
  <si>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</si>
  <si>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</si>
  <si>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</si>
  <si>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</si>
  <si>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</si>
  <si>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</si>
  <si>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</si>
  <si>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</si>
  <si>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</si>
  <si>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</si>
  <si>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</si>
  <si>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</si>
  <si>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</si>
  <si>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</si>
  <si>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</si>
  <si>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</si>
  <si>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</si>
  <si>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</si>
  <si>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</si>
  <si>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</si>
  <si>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</si>
  <si>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</si>
  <si>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</si>
  <si>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</si>
  <si>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</si>
  <si>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</si>
  <si>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</si>
  <si>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</si>
  <si>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</si>
  <si>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</si>
  <si>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</si>
  <si>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</si>
  <si>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</si>
  <si>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</si>
  <si>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</si>
  <si>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</si>
  <si>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</si>
  <si>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</si>
  <si>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</si>
  <si>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</si>
  <si>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</si>
  <si>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</si>
  <si>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</si>
  <si>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</si>
  <si>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</si>
  <si>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</si>
  <si>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</si>
  <si>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</si>
  <si>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</si>
  <si>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</si>
  <si>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</si>
  <si>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</si>
  <si>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</si>
  <si>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</si>
  <si>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</si>
  <si>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</si>
  <si>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</si>
  <si>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</si>
  <si>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</si>
  <si>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</si>
  <si>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</si>
  <si>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</si>
  <si>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</si>
  <si>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</si>
  <si>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</si>
  <si>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</si>
  <si>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</si>
  <si>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</si>
  <si>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</si>
  <si>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</si>
  <si>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</si>
  <si>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</si>
  <si>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</si>
  <si>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</si>
  <si>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</si>
  <si>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</si>
  <si>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</si>
  <si>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</si>
  <si>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</si>
  <si>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</si>
  <si>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</si>
  <si>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</si>
  <si>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</si>
  <si>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</si>
  <si>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</si>
  <si>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</si>
  <si>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</si>
  <si>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</si>
  <si>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</si>
  <si>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</si>
  <si>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</si>
  <si>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</si>
  <si>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</si>
  <si>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</si>
  <si>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</si>
  <si>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</si>
  <si>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</si>
  <si>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</si>
  <si>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</si>
  <si>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</si>
  <si>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</si>
  <si>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</si>
  <si>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</si>
  <si>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</si>
  <si>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</si>
  <si>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</si>
  <si>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</si>
  <si>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</si>
  <si>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</si>
  <si>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</si>
  <si>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</si>
  <si>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</si>
  <si>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</si>
  <si>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</si>
  <si>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</si>
  <si>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</si>
  <si>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</si>
  <si>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</si>
  <si>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</si>
  <si>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</si>
  <si>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</si>
  <si>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</si>
  <si>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</si>
  <si>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</si>
  <si>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</si>
  <si>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</si>
  <si>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</si>
  <si>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</si>
  <si>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</si>
  <si>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</si>
  <si>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</si>
  <si>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</si>
  <si>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</si>
  <si>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</si>
  <si>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</si>
  <si>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</si>
  <si>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</si>
  <si>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</si>
  <si>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</si>
  <si>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</si>
  <si>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</si>
  <si>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</si>
  <si>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</si>
  <si>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</si>
  <si>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</si>
  <si>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</si>
  <si>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</si>
  <si>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</si>
  <si>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</si>
  <si>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</si>
  <si>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</si>
  <si>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</si>
  <si>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</si>
  <si>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</si>
  <si>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</si>
  <si>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</si>
  <si>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</si>
  <si>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</si>
  <si>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</si>
  <si>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</si>
  <si>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</si>
  <si>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</si>
  <si>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</si>
  <si>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</si>
  <si>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</si>
  <si>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</si>
  <si>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</si>
  <si>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</si>
  <si>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</si>
  <si>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</si>
  <si>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</si>
  <si>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</si>
  <si>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</si>
  <si>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</si>
  <si>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</si>
  <si>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</si>
  <si>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</si>
  <si>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</si>
  <si>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</si>
  <si>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</si>
  <si>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</si>
  <si>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</si>
  <si>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</si>
  <si>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</si>
  <si>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</si>
  <si>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</si>
  <si>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</si>
  <si>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</si>
  <si>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</si>
  <si>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</si>
  <si>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</si>
  <si>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</si>
  <si>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</si>
  <si>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</si>
  <si>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</si>
  <si>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</si>
  <si>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</si>
  <si>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</si>
  <si>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</si>
  <si>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</si>
  <si>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</si>
  <si>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</si>
  <si>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</si>
  <si>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</si>
  <si>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</si>
  <si>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</si>
  <si>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</si>
  <si>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</si>
  <si>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</si>
  <si>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</si>
  <si>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</si>
  <si>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</si>
  <si>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</si>
  <si>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</si>
  <si>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</si>
  <si>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</si>
  <si>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</si>
  <si>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</si>
  <si>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</si>
  <si>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</si>
  <si>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</si>
  <si>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</si>
  <si>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</si>
  <si>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</si>
  <si>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</si>
  <si>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</si>
  <si>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</si>
  <si>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</si>
  <si>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</si>
  <si>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</si>
  <si>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</si>
  <si>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</si>
  <si>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</si>
  <si>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</si>
  <si>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</si>
  <si>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</si>
  <si>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</si>
  <si>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</si>
  <si>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</si>
  <si>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</si>
  <si>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</si>
  <si>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</si>
  <si>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</si>
  <si>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</si>
  <si>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</si>
  <si>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</si>
  <si>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</si>
  <si>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</si>
  <si>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</si>
  <si>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</si>
  <si>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</si>
  <si>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</si>
  <si>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</si>
  <si>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</si>
  <si>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</si>
  <si>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</si>
  <si>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</si>
  <si>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</si>
  <si>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</si>
  <si>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</si>
  <si>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</si>
  <si>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</si>
  <si>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</si>
  <si>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</si>
  <si>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</si>
  <si>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</si>
  <si>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</si>
  <si>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</si>
  <si>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</si>
  <si>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</si>
  <si>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</si>
  <si>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</si>
  <si>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</si>
  <si>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</si>
  <si>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</si>
  <si>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</si>
  <si>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</si>
  <si>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</si>
  <si>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</si>
  <si>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</si>
  <si>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</si>
  <si>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</si>
  <si>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</si>
  <si>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</si>
  <si>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</si>
  <si>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</si>
  <si>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</si>
  <si>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</si>
  <si>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</si>
  <si>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</si>
  <si>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</si>
  <si>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</si>
  <si>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</si>
  <si>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</si>
  <si>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</si>
  <si>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</si>
  <si>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</si>
  <si>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</si>
  <si>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</si>
  <si>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</si>
  <si>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</si>
  <si>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</si>
  <si>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</si>
  <si>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</si>
  <si>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</si>
  <si>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</si>
  <si>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</si>
  <si>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</si>
  <si>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</si>
  <si>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</si>
  <si>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</si>
  <si>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</si>
  <si>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</si>
  <si>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</si>
  <si>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</si>
  <si>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</si>
  <si>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</si>
  <si>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</si>
  <si>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</si>
  <si>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</si>
  <si>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</si>
  <si>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</si>
  <si>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</si>
  <si>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</si>
  <si>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</si>
  <si>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</si>
  <si>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</si>
  <si>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</si>
  <si>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</si>
  <si>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</si>
  <si>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</si>
  <si>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</si>
  <si>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</si>
  <si>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</si>
  <si>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</si>
  <si>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</si>
  <si>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</si>
  <si>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</si>
  <si>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</si>
  <si>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</si>
  <si>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</si>
  <si>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</si>
  <si>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</si>
  <si>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</si>
  <si>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</si>
  <si>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</si>
  <si>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</si>
  <si>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</si>
  <si>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</si>
  <si>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</si>
  <si>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</si>
  <si>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</si>
  <si>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</si>
  <si>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</si>
  <si>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</si>
  <si>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</si>
  <si>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</si>
  <si>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</si>
  <si>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</si>
  <si>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</si>
  <si>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</si>
  <si>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</si>
  <si>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</si>
  <si>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</si>
  <si>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</si>
  <si>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</si>
  <si>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</si>
  <si>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</si>
  <si>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</si>
  <si>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</si>
  <si>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</si>
  <si>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</si>
  <si>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</si>
  <si>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</si>
  <si>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</si>
  <si>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</si>
  <si>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</si>
  <si>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</si>
  <si>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</si>
  <si>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</si>
  <si>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</si>
  <si>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</si>
  <si>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</si>
  <si>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</si>
  <si>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</si>
  <si>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</si>
  <si>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</si>
  <si>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</si>
  <si>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</si>
  <si>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</si>
  <si>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</si>
  <si>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</si>
  <si>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</si>
  <si>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</si>
  <si>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</si>
  <si>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</si>
  <si>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</si>
  <si>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</si>
  <si>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</si>
  <si>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</si>
  <si>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</si>
  <si>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</si>
  <si>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</si>
  <si>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</si>
  <si>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</si>
  <si>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</si>
  <si>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</si>
  <si>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</si>
  <si>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</si>
  <si>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</si>
  <si>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</si>
  <si>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</si>
  <si>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</si>
  <si>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</si>
  <si>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</si>
  <si>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</si>
  <si>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</si>
  <si>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</si>
  <si>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</si>
  <si>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</si>
  <si>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</si>
  <si>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</si>
  <si>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</si>
  <si>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</si>
  <si>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</si>
  <si>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</si>
  <si>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</si>
  <si>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</si>
  <si>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</si>
  <si>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</si>
  <si>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</si>
  <si>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</si>
  <si>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</si>
  <si>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</si>
  <si>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</si>
  <si>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</si>
  <si>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</si>
  <si>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</si>
  <si>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</si>
  <si>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</si>
  <si>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</si>
  <si>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</si>
  <si>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</si>
  <si>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</si>
  <si>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</si>
  <si>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</si>
  <si>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</si>
  <si>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</si>
  <si>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</si>
  <si>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</si>
  <si>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</si>
  <si>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</si>
  <si>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</si>
  <si>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</si>
  <si>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</si>
  <si>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</si>
  <si>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</si>
  <si>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</si>
  <si>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</si>
  <si>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</si>
  <si>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</si>
  <si>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</si>
  <si>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</si>
  <si>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</si>
  <si>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</si>
  <si>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</si>
  <si>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</si>
  <si>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</si>
  <si>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</si>
  <si>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</si>
  <si>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</si>
  <si>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</si>
  <si>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</si>
  <si>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</si>
  <si>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</si>
  <si>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</si>
  <si>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</si>
  <si>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</si>
  <si>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</si>
  <si>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</si>
  <si>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</si>
  <si>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</si>
  <si>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</si>
  <si>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</si>
  <si>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</si>
  <si>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</si>
  <si>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</si>
  <si>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</si>
  <si>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</si>
  <si>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</si>
  <si>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</si>
  <si>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</si>
  <si>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</si>
  <si>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</si>
  <si>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</si>
  <si>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</si>
  <si>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</si>
  <si>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</si>
  <si>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</si>
  <si>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</si>
  <si>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</si>
  <si>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</si>
  <si>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</si>
  <si>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</si>
  <si>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</si>
  <si>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</si>
  <si>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</si>
  <si>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</si>
  <si>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</si>
  <si>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</si>
  <si>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</si>
  <si>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</si>
  <si>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</si>
  <si>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</si>
  <si>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</si>
  <si>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</si>
  <si>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</si>
  <si>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</si>
  <si>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</si>
  <si>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</si>
  <si>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</si>
  <si>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</si>
  <si>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</si>
  <si>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</si>
  <si>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</si>
  <si>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</si>
  <si>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</si>
  <si>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</si>
  <si>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</si>
  <si>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</si>
  <si>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</si>
  <si>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</si>
  <si>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</si>
  <si>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</si>
  <si>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</si>
  <si>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</si>
  <si>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</si>
  <si>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</si>
  <si>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</si>
  <si>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</si>
  <si>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</si>
  <si>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</si>
  <si>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</si>
  <si>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</si>
  <si>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</si>
  <si>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</si>
  <si>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</si>
  <si>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</si>
  <si>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</si>
  <si>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</si>
  <si>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</si>
  <si>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</si>
  <si>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</si>
  <si>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</si>
  <si>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</si>
  <si>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</si>
  <si>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</si>
  <si>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</si>
  <si>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</si>
  <si>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</si>
  <si>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</si>
  <si>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</si>
  <si>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</si>
  <si>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</si>
  <si>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</si>
  <si>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</si>
  <si>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</si>
  <si>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</si>
  <si>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</si>
  <si>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</si>
  <si>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</si>
  <si>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</si>
  <si>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</si>
  <si>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</si>
  <si>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</si>
  <si>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</si>
  <si>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</si>
  <si>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</si>
  <si>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</si>
  <si>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</si>
  <si>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</si>
  <si>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</si>
  <si>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</si>
  <si>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</si>
  <si>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</si>
  <si>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</si>
  <si>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</si>
  <si>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</si>
  <si>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</si>
  <si>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</si>
  <si>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</si>
  <si>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</si>
  <si>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</si>
  <si>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</si>
  <si>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</si>
  <si>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</si>
  <si>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</si>
  <si>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</si>
  <si>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</si>
  <si>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</si>
  <si>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</si>
  <si>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</si>
  <si>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</si>
  <si>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</si>
  <si>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</si>
  <si>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</si>
  <si>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</si>
  <si>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</si>
  <si>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</si>
  <si>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</si>
  <si>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</si>
  <si>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</si>
  <si>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</si>
  <si>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</si>
  <si>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</si>
  <si>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</si>
  <si>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</si>
  <si>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</si>
  <si>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</si>
  <si>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</si>
  <si>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</si>
  <si>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</si>
  <si>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</si>
  <si>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</si>
  <si>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</si>
  <si>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</si>
  <si>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</si>
  <si>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</si>
  <si>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</si>
  <si>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</si>
  <si>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</si>
  <si>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</si>
  <si>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</si>
  <si>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</si>
  <si>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</si>
  <si>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</si>
  <si>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</si>
  <si>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</si>
  <si>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</si>
  <si>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</si>
  <si>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</si>
  <si>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</si>
  <si>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</si>
  <si>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</si>
  <si>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</si>
  <si>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</si>
  <si>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</si>
  <si>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</si>
  <si>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</si>
  <si>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</si>
  <si>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</si>
  <si>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</si>
  <si>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</si>
  <si>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</si>
  <si>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</si>
  <si>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</si>
  <si>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</si>
  <si>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</si>
  <si>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</si>
  <si>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</si>
  <si>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</si>
  <si>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</si>
  <si>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</si>
  <si>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</si>
  <si>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</si>
  <si>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</si>
  <si>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</si>
  <si>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</si>
  <si>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</si>
  <si>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</si>
  <si>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</si>
  <si>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</si>
  <si>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</si>
  <si>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</si>
  <si>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</si>
  <si>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</si>
  <si>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</si>
  <si>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</si>
  <si>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</si>
  <si>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</si>
  <si>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</si>
  <si>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</si>
  <si>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</si>
  <si>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</si>
  <si>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</si>
  <si>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</si>
  <si>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</si>
  <si>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</si>
  <si>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</si>
  <si>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</si>
  <si>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</si>
  <si>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</si>
  <si>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</si>
  <si>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</si>
  <si>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</si>
  <si>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</si>
  <si>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</si>
  <si>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</si>
  <si>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</si>
  <si>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</si>
  <si>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</si>
  <si>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</si>
  <si>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</si>
  <si>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</si>
  <si>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</si>
  <si>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</si>
  <si>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</si>
  <si>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</si>
  <si>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</si>
  <si>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</si>
  <si>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</si>
  <si>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</si>
  <si>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</si>
  <si>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</si>
  <si>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</si>
  <si>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</si>
  <si>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</si>
  <si>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</si>
  <si>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</si>
  <si>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</si>
  <si>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</si>
  <si>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</si>
  <si>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</si>
  <si>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</si>
  <si>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</si>
  <si>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</si>
  <si>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</si>
  <si>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</si>
  <si>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</si>
  <si>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</si>
  <si>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</si>
  <si>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</si>
  <si>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</si>
  <si>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</si>
  <si>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</si>
  <si>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</si>
  <si>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</si>
  <si>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</si>
  <si>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</si>
  <si>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</si>
  <si>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</si>
  <si>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</si>
  <si>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</si>
  <si>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</si>
  <si>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</si>
  <si>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</si>
  <si>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</si>
  <si>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</si>
  <si>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</si>
  <si>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</si>
  <si>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</si>
  <si>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</si>
  <si>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</si>
  <si>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</si>
  <si>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</si>
  <si>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</si>
  <si>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</si>
  <si>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</si>
  <si>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</si>
  <si>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</si>
  <si>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</si>
  <si>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</si>
  <si>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</si>
  <si>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</si>
  <si>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</si>
  <si>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</si>
  <si>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</si>
  <si>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</si>
  <si>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</si>
  <si>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</si>
  <si>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</si>
  <si>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</si>
  <si>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</si>
  <si>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</si>
  <si>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</si>
  <si>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</si>
  <si>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</si>
  <si>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</si>
  <si>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</si>
  <si>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</si>
  <si>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</si>
  <si>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</si>
  <si>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</si>
  <si>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</si>
  <si>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</si>
  <si>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</si>
  <si>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</si>
  <si>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</si>
  <si>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</si>
  <si>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</si>
  <si>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</si>
  <si>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</si>
  <si>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</si>
  <si>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</si>
  <si>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</si>
  <si>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</si>
  <si>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</si>
  <si>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</si>
  <si>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</si>
  <si>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</si>
  <si>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</si>
  <si>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</si>
  <si>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</si>
  <si>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</si>
  <si>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</si>
  <si>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</si>
  <si>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</si>
  <si>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</si>
  <si>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</si>
  <si>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</si>
  <si>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</si>
  <si>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</si>
  <si>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</si>
  <si>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</si>
  <si>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</si>
  <si>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</si>
  <si>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</si>
  <si>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</si>
  <si>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</si>
  <si>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</si>
  <si>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</si>
  <si>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</si>
  <si>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</si>
  <si>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</si>
  <si>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</si>
  <si>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</si>
  <si>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</si>
  <si>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</si>
  <si>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</si>
  <si>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</si>
  <si>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</si>
  <si>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</si>
  <si>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</si>
  <si>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</si>
  <si>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</si>
  <si>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</si>
  <si>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</si>
  <si>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</si>
  <si>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</si>
  <si>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</si>
  <si>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</si>
  <si>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</si>
  <si>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</si>
  <si>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</si>
  <si>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</si>
  <si>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</si>
  <si>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</si>
  <si>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</si>
  <si>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</si>
  <si>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</si>
  <si>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</si>
  <si>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</si>
  <si>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</si>
  <si>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</si>
  <si>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</si>
  <si>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</si>
  <si>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</si>
  <si>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</si>
  <si>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</si>
  <si>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</si>
  <si>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</si>
  <si>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</si>
  <si>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</si>
  <si>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</si>
  <si>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</si>
  <si>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</si>
  <si>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</si>
  <si>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</si>
  <si>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</si>
  <si>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</si>
  <si>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</si>
  <si>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</si>
  <si>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</si>
  <si>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</si>
  <si>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</si>
  <si>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</si>
  <si>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</si>
  <si>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</si>
  <si>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</si>
  <si>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</si>
  <si>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</si>
  <si>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</si>
  <si>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</si>
  <si>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</si>
  <si>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</si>
  <si>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</si>
  <si>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</si>
  <si>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</si>
  <si>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</si>
  <si>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</si>
  <si>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</si>
  <si>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</si>
  <si>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</si>
  <si>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</si>
  <si>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</si>
  <si>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</si>
  <si>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</si>
  <si>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</si>
  <si>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</si>
  <si>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</si>
  <si>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</si>
  <si>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</si>
  <si>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</si>
  <si>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</si>
  <si>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</si>
  <si>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</si>
  <si>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</si>
  <si>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</si>
  <si>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</si>
  <si>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</si>
  <si>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</si>
  <si>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</si>
  <si>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</si>
  <si>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</si>
  <si>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</si>
  <si>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</si>
  <si>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</si>
  <si>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</si>
  <si>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</si>
  <si>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</si>
  <si>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</si>
  <si>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</si>
  <si>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</si>
  <si>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</si>
  <si>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</si>
  <si>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</si>
  <si>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</si>
  <si>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</si>
  <si>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</si>
  <si>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</si>
  <si>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</si>
  <si>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</si>
  <si>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</si>
  <si>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</si>
  <si>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</si>
  <si>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</si>
  <si>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</si>
  <si>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</si>
  <si>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</si>
  <si>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</si>
  <si>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</si>
  <si>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</si>
  <si>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</si>
  <si>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</si>
  <si>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</si>
  <si>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</si>
  <si>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</si>
  <si>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</si>
  <si>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</si>
  <si>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</si>
  <si>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</si>
  <si>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</si>
  <si>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</si>
  <si>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</si>
  <si>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</si>
  <si>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</si>
  <si>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</si>
  <si>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</si>
  <si>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</si>
  <si>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</si>
  <si>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</si>
  <si>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</si>
  <si>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</si>
  <si>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</si>
  <si>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</si>
  <si>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</si>
  <si>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</si>
  <si>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</si>
  <si>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</si>
  <si>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</si>
  <si>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</si>
  <si>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</si>
  <si>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</si>
  <si>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</si>
  <si>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</si>
  <si>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</si>
  <si>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</si>
  <si>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</si>
  <si>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</si>
  <si>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</si>
  <si>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</si>
  <si>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</si>
  <si>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</si>
  <si>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</si>
  <si>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</si>
  <si>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</si>
  <si>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</si>
  <si>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</si>
  <si>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</si>
  <si>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</si>
  <si>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</si>
  <si>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</si>
  <si>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</si>
  <si>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</si>
  <si>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</si>
  <si>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</si>
  <si>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</si>
  <si>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</si>
  <si>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</si>
  <si>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</si>
  <si>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</si>
  <si>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</si>
  <si>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</si>
  <si>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</si>
  <si>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</si>
  <si>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</si>
  <si>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</si>
  <si>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</si>
  <si>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</si>
  <si>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</si>
  <si>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</si>
  <si>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</si>
  <si>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</si>
  <si>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</si>
  <si>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</si>
  <si>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</si>
  <si>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</si>
  <si>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</si>
  <si>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</si>
  <si>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</si>
  <si>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</si>
  <si>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</si>
  <si>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</si>
  <si>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</si>
  <si>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</si>
  <si>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</si>
  <si>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</si>
  <si>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</si>
  <si>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</si>
  <si>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</si>
  <si>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</si>
  <si>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</si>
  <si>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</si>
  <si>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</si>
  <si>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</si>
  <si>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</si>
  <si>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</si>
  <si>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</si>
  <si>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</si>
  <si>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</si>
  <si>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</si>
  <si>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</si>
  <si>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</si>
  <si>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</si>
  <si>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</si>
  <si>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</si>
  <si>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</si>
  <si>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</si>
  <si>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</si>
  <si>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</si>
  <si>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</si>
  <si>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</si>
  <si>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</si>
  <si>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</si>
  <si>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</si>
  <si>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</si>
  <si>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</si>
  <si>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</si>
  <si>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</si>
  <si>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</si>
  <si>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</si>
  <si>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</si>
  <si>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</si>
  <si>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</si>
  <si>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</si>
  <si>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</si>
  <si>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</si>
  <si>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</si>
  <si>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</si>
  <si>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</si>
  <si>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</si>
  <si>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</si>
  <si>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</si>
  <si>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</si>
  <si>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</si>
  <si>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</si>
  <si>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</si>
  <si>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</si>
  <si>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</si>
  <si>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</si>
  <si>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</si>
  <si>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</si>
  <si>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</si>
  <si>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</si>
  <si>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</si>
  <si>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</si>
  <si>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</si>
  <si>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</si>
  <si>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</si>
  <si>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</si>
  <si>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</si>
  <si>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</si>
  <si>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</si>
  <si>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</si>
  <si>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</si>
  <si>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</si>
  <si>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</si>
  <si>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</si>
  <si>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</si>
  <si>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</si>
  <si>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</si>
  <si>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</si>
  <si>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</si>
  <si>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</si>
  <si>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</si>
  <si>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</si>
  <si>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</si>
  <si>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</si>
  <si>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</si>
  <si>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</si>
  <si>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</si>
  <si>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</si>
  <si>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</si>
  <si>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</si>
  <si>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</si>
  <si>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</si>
  <si>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</si>
  <si>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</si>
  <si>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</si>
  <si>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</si>
  <si>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</si>
  <si>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</si>
  <si>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</si>
  <si>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</si>
  <si>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</si>
  <si>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</si>
  <si>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</si>
  <si>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</si>
  <si>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</si>
  <si>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</si>
  <si>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</si>
  <si>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</si>
  <si>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</si>
  <si>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</si>
  <si>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</si>
  <si>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</si>
  <si>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</si>
  <si>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</si>
  <si>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</si>
  <si>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</si>
  <si>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</si>
  <si>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</si>
  <si>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</si>
  <si>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</si>
  <si>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</si>
  <si>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</si>
  <si>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</si>
  <si>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</si>
  <si>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</si>
  <si>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</si>
  <si>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</si>
  <si>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</si>
  <si>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</si>
  <si>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</si>
  <si>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</si>
  <si>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</si>
  <si>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</si>
  <si>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</si>
  <si>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</si>
  <si>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</si>
  <si>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</si>
  <si>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</si>
  <si>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</si>
  <si>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</si>
  <si>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</si>
  <si>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</si>
  <si>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</si>
  <si>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</si>
  <si>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</si>
  <si>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</si>
  <si>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</si>
  <si>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</si>
  <si>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</si>
  <si>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</si>
  <si>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</si>
  <si>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</si>
  <si>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</si>
  <si>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</si>
  <si>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</si>
  <si>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</si>
  <si>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</si>
  <si>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</si>
  <si>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</si>
  <si>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</si>
  <si>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</si>
  <si>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</si>
  <si>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</si>
  <si>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</si>
  <si>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</si>
  <si>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</si>
  <si>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</si>
  <si>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</si>
  <si>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</si>
  <si>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</si>
  <si>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</si>
  <si>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</si>
  <si>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</si>
  <si>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</si>
  <si>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</si>
  <si>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</si>
  <si>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</si>
  <si>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</si>
  <si>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</si>
  <si>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</si>
  <si>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</si>
  <si>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</si>
  <si>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</si>
  <si>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</si>
  <si>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</si>
  <si>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</si>
  <si>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</si>
  <si>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</si>
  <si>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</si>
  <si>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</si>
  <si>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</si>
  <si>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</si>
  <si>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</si>
  <si>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</si>
  <si>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</si>
  <si>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</si>
  <si>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</si>
  <si>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</si>
  <si>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</si>
  <si>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</si>
  <si>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</si>
  <si>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</si>
  <si>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</si>
  <si>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</si>
  <si>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</si>
  <si>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</si>
  <si>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</si>
  <si>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</si>
  <si>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</si>
  <si>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</si>
  <si>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</si>
  <si>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</si>
  <si>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</si>
  <si>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</si>
  <si>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</si>
  <si>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</si>
  <si>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</si>
  <si>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</si>
  <si>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</si>
  <si>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</si>
  <si>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</si>
  <si>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</si>
  <si>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</si>
  <si>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</si>
  <si>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</si>
  <si>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</si>
  <si>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</si>
  <si>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</si>
  <si>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</si>
  <si>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</si>
  <si>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</si>
  <si>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</si>
  <si>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</si>
  <si>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</si>
  <si>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</si>
  <si>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</si>
  <si>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</si>
  <si>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</si>
  <si>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</si>
  <si>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</si>
  <si>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</si>
  <si>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</si>
  <si>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</si>
  <si>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</si>
  <si>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</si>
  <si>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</si>
  <si>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</si>
  <si>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</si>
  <si>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</si>
  <si>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</si>
  <si>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</si>
  <si>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</si>
  <si>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</si>
  <si>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</si>
  <si>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</si>
  <si>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</si>
  <si>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</si>
  <si>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</si>
  <si>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</si>
  <si>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</si>
  <si>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</si>
  <si>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</si>
  <si>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</si>
  <si>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</si>
  <si>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</si>
  <si>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</si>
  <si>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</si>
  <si>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</si>
  <si>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</si>
  <si>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</si>
  <si>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</si>
  <si>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</si>
  <si>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</si>
  <si>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</si>
  <si>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</si>
  <si>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</si>
  <si>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</si>
  <si>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</si>
  <si>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</si>
  <si>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</si>
  <si>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</si>
  <si>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</si>
  <si>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</si>
  <si>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</si>
  <si>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</si>
  <si>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</si>
  <si>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</si>
  <si>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</si>
  <si>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</si>
  <si>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</si>
  <si>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</si>
  <si>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</si>
  <si>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</si>
  <si>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</si>
  <si>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</si>
  <si>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</si>
  <si>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</si>
  <si>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</si>
  <si>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</si>
  <si>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</si>
  <si>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</si>
  <si>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</si>
  <si>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</si>
  <si>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</si>
  <si>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</si>
  <si>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</si>
  <si>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</si>
  <si>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</si>
  <si>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</si>
  <si>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</si>
  <si>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</si>
  <si>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</si>
  <si>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</si>
  <si>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</si>
  <si>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</si>
  <si>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</si>
  <si>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</si>
  <si>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</si>
  <si>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</si>
  <si>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</si>
  <si>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</si>
  <si>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</si>
  <si>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</si>
  <si>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</si>
  <si>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</si>
  <si>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</si>
  <si>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</si>
  <si>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</si>
  <si>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</si>
  <si>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</si>
  <si>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</si>
  <si>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</si>
  <si>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</si>
  <si>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</si>
  <si>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</si>
  <si>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</si>
  <si>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</si>
  <si>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</si>
  <si>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</si>
  <si>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</si>
  <si>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</si>
  <si>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</si>
  <si>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</si>
  <si>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</si>
  <si>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</si>
  <si>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</si>
  <si>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</si>
  <si>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</si>
  <si>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</si>
  <si>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</si>
  <si>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</si>
  <si>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</si>
  <si>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</si>
  <si>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</si>
  <si>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</si>
  <si>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</si>
  <si>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</si>
  <si>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</si>
  <si>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</si>
  <si>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</si>
  <si>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</si>
  <si>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</si>
  <si>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</si>
  <si>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</si>
  <si>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</si>
  <si>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</si>
  <si>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</si>
  <si>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</si>
  <si>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</si>
  <si>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</si>
  <si>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</si>
  <si>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</si>
  <si>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</si>
  <si>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</si>
  <si>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</si>
  <si>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</si>
  <si>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</si>
  <si>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</si>
  <si>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</si>
  <si>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</si>
  <si>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</si>
  <si>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</si>
  <si>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</si>
  <si>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</si>
  <si>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</si>
  <si>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</si>
  <si>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</si>
  <si>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</si>
  <si>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</si>
  <si>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</si>
  <si>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</si>
  <si>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</si>
  <si>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</si>
  <si>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</si>
  <si>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</si>
  <si>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</si>
  <si>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</si>
  <si>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</si>
  <si>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</si>
  <si>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</si>
  <si>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</si>
  <si>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</si>
  <si>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</si>
  <si>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</si>
  <si>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</si>
  <si>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</si>
  <si>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</si>
  <si>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</si>
  <si>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</si>
  <si>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</si>
  <si>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</si>
  <si>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</si>
  <si>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</si>
  <si>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</si>
  <si>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</si>
  <si>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</si>
  <si>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</si>
  <si>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</si>
  <si>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</si>
  <si>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</si>
  <si>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</si>
  <si>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</si>
  <si>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</si>
  <si>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</si>
  <si>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</si>
  <si>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</si>
  <si>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</si>
  <si>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</si>
  <si>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</si>
  <si>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</si>
  <si>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</si>
  <si>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</si>
  <si>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</si>
  <si>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</si>
  <si>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</si>
  <si>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</si>
  <si>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</si>
  <si>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</si>
  <si>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</si>
  <si>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</si>
  <si>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</si>
  <si>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</si>
  <si>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</si>
  <si>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</si>
  <si>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</si>
  <si>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</si>
  <si>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</si>
  <si>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</si>
  <si>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</si>
  <si>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</si>
  <si>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</si>
  <si>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</si>
  <si>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</si>
  <si>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</si>
  <si>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</si>
  <si>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</si>
  <si>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</si>
  <si>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</si>
  <si>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</si>
  <si>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</si>
  <si>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</si>
  <si>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</si>
  <si>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</si>
  <si>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</si>
  <si>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</si>
  <si>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</si>
  <si>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</si>
  <si>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</si>
  <si>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</si>
  <si>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</si>
  <si>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</si>
  <si>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</si>
  <si>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</si>
  <si>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</si>
  <si>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</si>
  <si>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</si>
  <si>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</si>
  <si>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</si>
  <si>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</si>
  <si>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</si>
  <si>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</si>
  <si>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</si>
  <si>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</si>
  <si>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</si>
  <si>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</si>
  <si>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</si>
  <si>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</si>
  <si>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</si>
  <si>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</si>
  <si>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</si>
  <si>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</si>
  <si>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</si>
  <si>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</si>
  <si>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</si>
  <si>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</si>
  <si>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</si>
  <si>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</si>
  <si>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</si>
  <si>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</si>
  <si>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</si>
  <si>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</si>
  <si>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</si>
  <si>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</si>
  <si>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</si>
  <si>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</si>
  <si>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</si>
  <si>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</si>
  <si>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</si>
  <si>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</si>
  <si>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</si>
  <si>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</si>
  <si>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</si>
  <si>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</si>
  <si>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</si>
  <si>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</si>
  <si>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</si>
  <si>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</si>
  <si>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</si>
  <si>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</si>
  <si>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</si>
  <si>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</si>
  <si>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</si>
  <si>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</si>
  <si>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</si>
  <si>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</si>
  <si>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</si>
  <si>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</si>
  <si>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</si>
  <si>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</si>
  <si>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</si>
  <si>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</si>
  <si>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</si>
  <si>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</si>
  <si>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</si>
  <si>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</si>
  <si>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</si>
  <si>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</si>
  <si>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</si>
  <si>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</si>
  <si>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</si>
  <si>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</si>
  <si>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</si>
  <si>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</si>
  <si>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</si>
  <si>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</si>
  <si>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</si>
  <si>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</si>
  <si>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</si>
  <si>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</si>
  <si>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</si>
  <si>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</si>
  <si>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</si>
  <si>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</si>
  <si>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</si>
  <si>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</si>
  <si>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</si>
  <si>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</si>
  <si>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</si>
  <si>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</si>
  <si>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</si>
  <si>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</si>
  <si>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</si>
  <si>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</si>
  <si>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</si>
  <si>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</si>
  <si>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</si>
  <si>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</si>
  <si>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</si>
  <si>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</si>
  <si>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</si>
  <si>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</si>
  <si>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</si>
  <si>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</si>
  <si>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</si>
  <si>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</si>
  <si>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</si>
  <si>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</si>
  <si>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</si>
  <si>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</si>
  <si>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</si>
  <si>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</si>
  <si>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</si>
  <si>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</si>
  <si>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</si>
  <si>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</si>
  <si>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</si>
  <si>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</si>
  <si>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</si>
  <si>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</si>
  <si>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</si>
  <si>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</si>
  <si>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</si>
  <si>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</si>
  <si>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</si>
  <si>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</si>
  <si>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</si>
  <si>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</si>
  <si>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</si>
  <si>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</si>
  <si>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</si>
  <si>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</si>
  <si>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</si>
  <si>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</si>
  <si>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</si>
  <si>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</si>
  <si>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</si>
  <si>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</si>
  <si>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</si>
  <si>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</si>
  <si>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</si>
  <si>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</si>
  <si>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</si>
  <si>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</si>
  <si>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</si>
  <si>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</si>
  <si>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</si>
  <si>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</si>
  <si>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</si>
  <si>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</si>
  <si>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</si>
  <si>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</si>
  <si>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</si>
  <si>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</si>
  <si>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</si>
  <si>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</si>
  <si>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</si>
  <si>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</si>
  <si>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</si>
  <si>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</si>
  <si>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</si>
  <si>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</si>
  <si>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</si>
  <si>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</si>
  <si>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</si>
  <si>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</si>
  <si>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</si>
  <si>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</si>
  <si>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</si>
  <si>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</si>
  <si>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</si>
  <si>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</si>
  <si>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</si>
  <si>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</si>
  <si>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</si>
  <si>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</si>
  <si>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</si>
  <si>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</si>
  <si>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</si>
  <si>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</si>
  <si>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</si>
  <si>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</si>
  <si>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</si>
  <si>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</si>
  <si>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</si>
  <si>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</si>
  <si>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</si>
  <si>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</si>
  <si>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</si>
  <si>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</si>
  <si>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</si>
  <si>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</si>
  <si>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</si>
  <si>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</si>
  <si>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</si>
  <si>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</si>
  <si>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</si>
  <si>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</si>
  <si>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</si>
  <si>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</si>
  <si>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</si>
  <si>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</si>
  <si>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</si>
  <si>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</si>
  <si>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</si>
  <si>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</si>
  <si>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</si>
  <si>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</si>
  <si>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</si>
  <si>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</si>
  <si>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</si>
  <si>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</si>
  <si>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</si>
  <si>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</si>
  <si>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</si>
  <si>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</si>
  <si>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</si>
  <si>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</si>
  <si>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</si>
  <si>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</si>
  <si>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</si>
  <si>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</si>
  <si>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</si>
  <si>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</si>
  <si>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</si>
  <si>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</si>
  <si>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</si>
  <si>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</si>
  <si>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</si>
  <si>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</si>
  <si>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</si>
  <si>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</si>
  <si>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</si>
  <si>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</si>
  <si>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</si>
  <si>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</si>
  <si>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</si>
  <si>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</si>
  <si>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</si>
  <si>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</si>
  <si>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</si>
  <si>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</si>
  <si>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</si>
  <si>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</si>
  <si>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</si>
  <si>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</si>
  <si>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</si>
  <si>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</si>
  <si>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</si>
  <si>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</si>
  <si>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</si>
  <si>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</si>
  <si>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</si>
  <si>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</si>
  <si>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</si>
  <si>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</si>
  <si>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</si>
  <si>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</si>
  <si>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</si>
  <si>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</si>
  <si>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</si>
  <si>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</si>
  <si>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</si>
  <si>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</si>
  <si>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</si>
  <si>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</si>
  <si>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</si>
  <si>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</si>
  <si>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</si>
  <si>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</si>
  <si>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</si>
  <si>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</si>
  <si>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</si>
  <si>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</si>
  <si>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</si>
  <si>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</si>
  <si>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</si>
  <si>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</si>
  <si>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</si>
  <si>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</si>
  <si>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</si>
  <si>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</si>
  <si>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</si>
  <si>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</si>
  <si>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</si>
  <si>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</si>
  <si>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</si>
  <si>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</si>
  <si>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</si>
  <si>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</si>
  <si>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</si>
  <si>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</si>
  <si>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</si>
  <si>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</si>
  <si>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</si>
  <si>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</si>
  <si>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</si>
  <si>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</si>
  <si>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</si>
  <si>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</si>
  <si>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</si>
  <si>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</si>
  <si>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</si>
  <si>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</si>
  <si>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</si>
  <si>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</si>
  <si>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</si>
  <si>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</si>
  <si>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</si>
  <si>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</si>
  <si>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</si>
  <si>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</si>
  <si>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</si>
  <si>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</si>
  <si>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</si>
  <si>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</si>
  <si>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</si>
  <si>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</si>
  <si>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</si>
  <si>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</si>
  <si>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</si>
  <si>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</si>
  <si>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</si>
  <si>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</si>
  <si>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</si>
  <si>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</si>
  <si>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</si>
  <si>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</si>
  <si>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</si>
  <si>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</si>
  <si>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</si>
  <si>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</si>
  <si>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</si>
  <si>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</si>
  <si>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</si>
  <si>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</si>
  <si>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</si>
  <si>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</si>
  <si>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</si>
  <si>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</si>
  <si>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</si>
  <si>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</si>
  <si>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</si>
  <si>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</si>
  <si>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</si>
  <si>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</si>
  <si>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</si>
  <si>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</si>
  <si>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</si>
  <si>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</si>
  <si>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</si>
  <si>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</si>
  <si>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</si>
  <si>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</si>
  <si>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</si>
  <si>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</si>
  <si>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</si>
  <si>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</si>
  <si>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</si>
  <si>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</si>
  <si>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</si>
  <si>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</si>
  <si>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</si>
  <si>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</si>
  <si>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</si>
  <si>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</si>
  <si>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</si>
  <si>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</si>
  <si>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</si>
  <si>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</si>
  <si>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</si>
  <si>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</si>
  <si>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</si>
  <si>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</si>
  <si>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</si>
  <si>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</si>
  <si>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</si>
  <si>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</si>
  <si>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</si>
  <si>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</si>
  <si>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</si>
  <si>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</si>
  <si>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</si>
  <si>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</si>
  <si>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</si>
  <si>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</si>
  <si>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</si>
  <si>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</si>
  <si>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</si>
  <si>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</si>
  <si>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</si>
  <si>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</si>
  <si>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</si>
  <si>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</si>
  <si>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</si>
  <si>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</si>
  <si>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</si>
  <si>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</si>
  <si>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</si>
  <si>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</si>
  <si>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</si>
  <si>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</si>
  <si>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</si>
  <si>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</si>
  <si>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</si>
  <si>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</si>
  <si>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</si>
  <si>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</si>
  <si>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</si>
  <si>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</si>
  <si>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</si>
  <si>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</si>
  <si>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</si>
  <si>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</si>
  <si>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</si>
  <si>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</si>
  <si>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</si>
  <si>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</si>
  <si>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</si>
  <si>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</si>
  <si>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</si>
  <si>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</si>
  <si>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</si>
  <si>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</si>
  <si>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</si>
  <si>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</si>
  <si>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</si>
  <si>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</si>
  <si>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</si>
  <si>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</si>
  <si>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</si>
  <si>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</si>
  <si>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</si>
  <si>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</si>
  <si>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</si>
  <si>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</si>
  <si>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</si>
  <si>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</si>
  <si>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</si>
  <si>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</si>
  <si>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</si>
  <si>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</si>
  <si>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</si>
  <si>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</si>
  <si>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</si>
  <si>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</si>
  <si>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</si>
  <si>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</si>
  <si>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</si>
  <si>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</si>
  <si>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</si>
  <si>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</si>
  <si>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</si>
  <si>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</si>
  <si>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</si>
  <si>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</si>
  <si>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</si>
  <si>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</si>
  <si>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</si>
  <si>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</si>
  <si>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</si>
  <si>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</si>
  <si>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</si>
  <si>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</si>
  <si>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</si>
  <si>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</si>
  <si>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</si>
  <si>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</si>
  <si>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</si>
  <si>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</si>
  <si>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</si>
  <si>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</si>
  <si>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</si>
  <si>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</si>
  <si>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</si>
  <si>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</si>
  <si>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</si>
  <si>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</si>
  <si>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</si>
  <si>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</si>
  <si>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</si>
  <si>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</si>
  <si>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</si>
  <si>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</si>
  <si>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</si>
  <si>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</si>
  <si>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</si>
  <si>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</si>
  <si>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</si>
  <si>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</si>
  <si>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</si>
  <si>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</si>
  <si>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</si>
  <si>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</si>
  <si>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</si>
  <si>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</si>
  <si>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</si>
  <si>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</si>
  <si>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</si>
  <si>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</si>
  <si>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</si>
  <si>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</si>
  <si>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</si>
  <si>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</si>
  <si>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</si>
  <si>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</si>
  <si>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</si>
  <si>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</si>
  <si>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</si>
  <si>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</si>
  <si>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</si>
  <si>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</si>
  <si>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</si>
  <si>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</si>
  <si>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</si>
  <si>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</si>
  <si>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</si>
  <si>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</si>
  <si>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</si>
  <si>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</si>
  <si>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</si>
  <si>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</si>
  <si>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</si>
  <si>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</si>
  <si>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</si>
  <si>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</si>
  <si>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</si>
  <si>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</si>
  <si>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</si>
  <si>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</si>
  <si>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</si>
  <si>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</si>
  <si>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</si>
  <si>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</si>
  <si>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</si>
  <si>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</si>
  <si>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</si>
  <si>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</si>
  <si>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</si>
  <si>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</si>
  <si>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</si>
  <si>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</si>
  <si>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</si>
  <si>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</si>
  <si>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</si>
  <si>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</si>
  <si>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</si>
  <si>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</si>
  <si>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</si>
  <si>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</si>
  <si>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</si>
  <si>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</si>
  <si>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</si>
  <si>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</si>
  <si>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</si>
  <si>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</si>
  <si>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</si>
  <si>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</si>
  <si>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</si>
  <si>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</si>
  <si>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</si>
  <si>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</si>
  <si>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</si>
  <si>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</si>
  <si>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</si>
  <si>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</si>
  <si>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</si>
  <si>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</si>
  <si>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</si>
  <si>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</si>
  <si>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</si>
  <si>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</si>
  <si>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</si>
  <si>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</si>
  <si>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</si>
  <si>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</si>
  <si>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</si>
  <si>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</si>
  <si>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</si>
  <si>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</si>
  <si>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</si>
  <si>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</si>
  <si>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</si>
  <si>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</si>
  <si>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</si>
  <si>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</si>
  <si>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</si>
  <si>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</si>
  <si>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</si>
  <si>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</si>
  <si>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</si>
  <si>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</si>
  <si>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</si>
  <si>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</si>
  <si>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</si>
  <si>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</si>
  <si>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</si>
  <si>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</si>
  <si>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</si>
  <si>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</si>
  <si>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</si>
  <si>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</si>
  <si>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</si>
  <si>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</si>
  <si>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</si>
  <si>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</si>
  <si>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</si>
  <si>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</si>
  <si>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</si>
  <si>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</si>
  <si>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</si>
  <si>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</si>
  <si>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</si>
  <si>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</si>
  <si>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</si>
  <si>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</si>
  <si>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</si>
  <si>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</si>
  <si>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</si>
  <si>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</si>
  <si>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</si>
  <si>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</si>
  <si>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</si>
  <si>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</si>
  <si>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</si>
  <si>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</si>
  <si>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</si>
  <si>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</si>
  <si>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</si>
  <si>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</si>
  <si>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</si>
  <si>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</si>
  <si>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</si>
  <si>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</si>
  <si>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</si>
  <si>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</si>
  <si>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</si>
  <si>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</si>
  <si>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</si>
  <si>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</si>
  <si>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</si>
  <si>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</si>
  <si>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</si>
  <si>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</si>
  <si>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</si>
  <si>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</si>
  <si>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</si>
  <si>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</si>
  <si>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</si>
  <si>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</si>
  <si>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</si>
  <si>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</si>
  <si>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</si>
  <si>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</si>
  <si>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</si>
  <si>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</si>
  <si>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</si>
  <si>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</si>
  <si>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</si>
  <si>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</si>
  <si>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</si>
  <si>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</si>
  <si>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</si>
  <si>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</si>
  <si>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</si>
  <si>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</si>
  <si>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</si>
  <si>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</si>
  <si>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</si>
  <si>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</si>
  <si>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</si>
  <si>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</si>
  <si>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</si>
  <si>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</si>
  <si>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</si>
  <si>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</si>
  <si>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</si>
  <si>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</si>
  <si>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</si>
  <si>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</si>
  <si>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</si>
  <si>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</si>
  <si>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</si>
  <si>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</si>
  <si>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</si>
  <si>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</si>
  <si>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</si>
  <si>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</si>
  <si>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</si>
  <si>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</si>
  <si>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</si>
  <si>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</si>
  <si>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</si>
  <si>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</si>
  <si>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</si>
  <si>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</si>
  <si>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</si>
  <si>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</si>
  <si>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</si>
  <si>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</si>
  <si>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</si>
  <si>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</si>
  <si>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</si>
  <si>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</si>
  <si>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</si>
  <si>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</si>
  <si>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</si>
  <si>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</si>
  <si>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</si>
  <si>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</si>
  <si>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</si>
  <si>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</si>
  <si>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</si>
  <si>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</si>
  <si>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</si>
  <si>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</si>
  <si>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</si>
  <si>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</si>
  <si>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</si>
  <si>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</si>
  <si>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</si>
  <si>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</si>
  <si>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</si>
  <si>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</si>
  <si>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</si>
  <si>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</si>
  <si>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</si>
  <si>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</si>
  <si>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</si>
  <si>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</si>
  <si>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</si>
  <si>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</si>
  <si>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</si>
  <si>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</si>
  <si>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</si>
  <si>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</si>
  <si>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</si>
  <si>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</si>
  <si>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</si>
  <si>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</si>
  <si>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</si>
  <si>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</si>
  <si>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</si>
  <si>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</si>
  <si>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</si>
  <si>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</si>
  <si>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</si>
  <si>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</si>
  <si>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</si>
  <si>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</si>
  <si>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</si>
  <si>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</si>
  <si>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</si>
  <si>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</si>
  <si>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</si>
  <si>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</si>
  <si>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</si>
  <si>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</si>
  <si>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</si>
  <si>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</si>
  <si>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</si>
  <si>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</si>
  <si>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</si>
  <si>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</si>
  <si>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</si>
  <si>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</si>
  <si>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</si>
  <si>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</si>
  <si>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</si>
  <si>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</si>
  <si>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</si>
  <si>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</si>
  <si>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</si>
  <si>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</si>
  <si>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</si>
  <si>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</si>
  <si>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</si>
  <si>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</si>
  <si>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</si>
  <si>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</si>
  <si>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</si>
  <si>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</si>
  <si>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</si>
  <si>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</si>
  <si>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</si>
  <si>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</si>
  <si>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</si>
  <si>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</si>
  <si>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</si>
  <si>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</si>
  <si>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</si>
  <si>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</si>
  <si>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</si>
  <si>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</si>
  <si>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</si>
  <si>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</si>
  <si>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</si>
  <si>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</si>
  <si>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</si>
  <si>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</si>
  <si>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</si>
  <si>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</si>
  <si>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</si>
  <si>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</si>
  <si>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</si>
  <si>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</si>
  <si>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</si>
  <si>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</si>
  <si>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</si>
  <si>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</si>
  <si>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</si>
  <si>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</si>
  <si>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</si>
  <si>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</si>
  <si>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</si>
  <si>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</si>
  <si>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</si>
  <si>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</si>
  <si>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</si>
  <si>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</si>
  <si>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</si>
  <si>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</si>
  <si>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</si>
  <si>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</si>
  <si>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</si>
  <si>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</si>
  <si>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</si>
  <si>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</si>
  <si>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</si>
  <si>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</si>
  <si>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</si>
  <si>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</si>
  <si>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</si>
  <si>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</si>
  <si>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</si>
  <si>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</si>
  <si>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</si>
  <si>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</si>
  <si>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</si>
  <si>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</si>
  <si>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</si>
  <si>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</si>
  <si>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</si>
  <si>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</si>
  <si>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</si>
  <si>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</si>
  <si>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</si>
  <si>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</si>
  <si>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</si>
  <si>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</si>
  <si>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</si>
  <si>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</si>
  <si>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</si>
  <si>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</si>
  <si>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</si>
  <si>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</si>
  <si>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</si>
  <si>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</si>
  <si>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</si>
  <si>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</si>
  <si>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</si>
  <si>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</si>
  <si>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</si>
  <si>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</si>
  <si>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</si>
  <si>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</si>
  <si>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</si>
  <si>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</si>
  <si>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</si>
  <si>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</si>
  <si>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</si>
  <si>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</si>
  <si>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</si>
  <si>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</si>
  <si>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</si>
  <si>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</si>
  <si>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</si>
  <si>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</si>
  <si>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</si>
  <si>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</si>
  <si>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</si>
  <si>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</si>
  <si>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</si>
  <si>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</si>
  <si>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</si>
  <si>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</si>
  <si>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</si>
  <si>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</si>
  <si>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</si>
  <si>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</si>
  <si>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</si>
  <si>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</si>
  <si>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</si>
  <si>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</si>
  <si>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</si>
  <si>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</si>
  <si>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</si>
  <si>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</si>
  <si>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</si>
  <si>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</si>
  <si>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</si>
  <si>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</si>
  <si>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</si>
  <si>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</si>
  <si>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</si>
  <si>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</si>
  <si>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</si>
  <si>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</si>
  <si>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</si>
  <si>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</si>
  <si>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</si>
  <si>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</si>
  <si>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</si>
  <si>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</si>
  <si>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</si>
  <si>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</si>
  <si>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</si>
  <si>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</si>
  <si>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</si>
  <si>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</si>
  <si>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</si>
  <si>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</si>
  <si>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</si>
  <si>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</si>
  <si>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</si>
  <si>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</si>
  <si>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</si>
  <si>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</si>
  <si>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</si>
  <si>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</si>
  <si>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</si>
  <si>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</si>
  <si>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</si>
  <si>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</si>
  <si>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</si>
  <si>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</si>
  <si>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</si>
  <si>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</si>
  <si>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</si>
  <si>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</si>
  <si>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</si>
  <si>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</si>
  <si>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</si>
  <si>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</si>
  <si>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</si>
  <si>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</si>
  <si>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</si>
  <si>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</si>
  <si>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</si>
  <si>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</si>
  <si>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</si>
  <si>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</si>
  <si>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</si>
  <si>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</si>
  <si>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</si>
  <si>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</si>
  <si>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</si>
  <si>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</si>
  <si>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</si>
  <si>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</si>
  <si>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</si>
  <si>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</si>
  <si>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</si>
  <si>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</si>
  <si>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</si>
  <si>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</si>
  <si>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</si>
  <si>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</si>
  <si>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</si>
  <si>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</si>
  <si>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</si>
  <si>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</si>
  <si>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</si>
  <si>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</si>
  <si>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</si>
  <si>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</si>
  <si>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</si>
  <si>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</si>
  <si>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</si>
  <si>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</si>
  <si>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</si>
  <si>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</si>
  <si>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</si>
  <si>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</si>
  <si>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</si>
  <si>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</si>
  <si>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</si>
  <si>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</si>
  <si>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</si>
  <si>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</si>
  <si>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</si>
  <si>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</si>
  <si>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</si>
  <si>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</si>
  <si>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</si>
  <si>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</si>
  <si>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</si>
  <si>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</si>
  <si>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</si>
  <si>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</si>
  <si>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</si>
  <si>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</si>
  <si>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</si>
  <si>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</si>
  <si>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</si>
  <si>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</si>
  <si>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</si>
  <si>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</si>
  <si>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</si>
  <si>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</si>
  <si>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</si>
  <si>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</si>
  <si>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</si>
  <si>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</si>
  <si>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</si>
  <si>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</si>
  <si>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</si>
  <si>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</si>
  <si>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</si>
  <si>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</si>
  <si>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</si>
  <si>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</si>
  <si>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</si>
  <si>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</si>
  <si>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</si>
  <si>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</si>
  <si>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</si>
  <si>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</si>
  <si>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</si>
  <si>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</si>
  <si>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</si>
  <si>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</si>
  <si>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</si>
  <si>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</si>
  <si>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</si>
  <si>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</si>
  <si>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</si>
  <si>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</si>
  <si>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</si>
  <si>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</si>
  <si>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</si>
  <si>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</si>
  <si>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</si>
  <si>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</si>
  <si>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</si>
  <si>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</si>
  <si>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</si>
  <si>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</si>
  <si>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</si>
  <si>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</si>
  <si>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</si>
  <si>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</si>
  <si>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</si>
  <si>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</si>
  <si>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</si>
  <si>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</si>
  <si>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</si>
  <si>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</si>
  <si>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</si>
  <si>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</si>
  <si>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</si>
  <si>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</si>
  <si>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</si>
  <si>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</si>
  <si>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</si>
  <si>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</si>
  <si>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</si>
  <si>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</si>
  <si>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</si>
  <si>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</si>
  <si>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</si>
  <si>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</si>
  <si>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</si>
  <si>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</si>
  <si>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</si>
  <si>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</si>
  <si>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</si>
  <si>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</si>
  <si>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</si>
  <si>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</si>
  <si>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</si>
  <si>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</si>
  <si>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</si>
  <si>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</si>
  <si>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</si>
  <si>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</si>
  <si>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</si>
  <si>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</si>
  <si>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</si>
  <si>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</si>
  <si>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</si>
  <si>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</si>
  <si>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</si>
  <si>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</si>
  <si>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</si>
  <si>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</si>
  <si>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</si>
  <si>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</si>
  <si>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</si>
  <si>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</si>
  <si>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</si>
  <si>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</si>
  <si>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</si>
  <si>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</si>
  <si>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</si>
  <si>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</si>
  <si>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</si>
  <si>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</si>
  <si>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</si>
  <si>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</si>
  <si>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</si>
  <si>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</si>
  <si>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</si>
  <si>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</si>
  <si>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</si>
  <si>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</si>
  <si>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</si>
  <si>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</si>
  <si>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</si>
  <si>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</si>
  <si>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</si>
  <si>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</si>
  <si>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</si>
  <si>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</si>
  <si>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</si>
  <si>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</si>
  <si>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</si>
  <si>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</si>
  <si>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</si>
  <si>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</si>
  <si>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</si>
  <si>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</si>
  <si>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</si>
  <si>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</si>
  <si>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</si>
  <si>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</si>
  <si>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</si>
  <si>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</si>
  <si>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</si>
  <si>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</si>
  <si>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</si>
  <si>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</si>
  <si>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</si>
  <si>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</si>
  <si>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</si>
  <si>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</si>
  <si>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</si>
  <si>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</si>
  <si>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</si>
  <si>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</si>
  <si>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</si>
  <si>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</si>
  <si>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</si>
  <si>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</si>
  <si>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</si>
  <si>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</si>
  <si>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</si>
  <si>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</si>
  <si>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</si>
  <si>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</si>
  <si>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</si>
  <si>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</si>
  <si>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</si>
  <si>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</si>
  <si>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</si>
  <si>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</si>
  <si>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</si>
  <si>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</si>
  <si>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</si>
  <si>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</si>
  <si>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</si>
  <si>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</si>
  <si>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</si>
  <si>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</si>
  <si>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</si>
  <si>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</si>
  <si>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</si>
  <si>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</si>
  <si>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</si>
  <si>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</si>
  <si>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</si>
  <si>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</si>
  <si>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</si>
  <si>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</si>
  <si>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</si>
  <si>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</si>
  <si>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</si>
  <si>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</si>
  <si>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</si>
  <si>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</si>
  <si>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</si>
  <si>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</si>
  <si>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</si>
  <si>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</si>
  <si>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</si>
  <si>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</si>
  <si>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</si>
  <si>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</si>
  <si>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</si>
  <si>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</si>
  <si>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</si>
  <si>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</si>
  <si>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</si>
  <si>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</si>
  <si>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</si>
  <si>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</si>
  <si>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</si>
  <si>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</si>
  <si>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</si>
  <si>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</si>
  <si>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</si>
  <si>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</si>
  <si>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</si>
  <si>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</si>
  <si>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</si>
  <si>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</si>
  <si>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</si>
  <si>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</si>
  <si>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</si>
  <si>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</si>
  <si>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</si>
  <si>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</si>
  <si>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</si>
  <si>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</si>
  <si>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</si>
  <si>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</si>
  <si>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</si>
  <si>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</si>
  <si>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</si>
  <si>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</si>
  <si>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</si>
  <si>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</si>
  <si>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</si>
  <si>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</si>
  <si>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</si>
  <si>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</si>
  <si>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</si>
  <si>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</si>
  <si>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</si>
  <si>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</si>
  <si>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</si>
  <si>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</si>
  <si>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</si>
  <si>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</si>
  <si>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</si>
  <si>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</si>
  <si>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</si>
  <si>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</si>
  <si>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</si>
  <si>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</si>
  <si>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</si>
  <si>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</si>
  <si>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</si>
  <si>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</si>
  <si>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</si>
  <si>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</si>
  <si>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</si>
  <si>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</si>
  <si>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</si>
  <si>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</si>
  <si>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</si>
  <si>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</si>
  <si>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</si>
  <si>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</si>
  <si>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</si>
  <si>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</si>
  <si>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</si>
  <si>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</si>
  <si>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</si>
  <si>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</si>
  <si>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</si>
  <si>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</si>
  <si>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</si>
  <si>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</si>
  <si>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</si>
  <si>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</si>
  <si>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</si>
  <si>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</si>
  <si>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</si>
  <si>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</si>
  <si>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</si>
  <si>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</si>
  <si>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</si>
  <si>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</si>
  <si>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</si>
  <si>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</si>
  <si>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</si>
  <si>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</si>
  <si>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</si>
  <si>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</si>
  <si>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</si>
  <si>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</si>
  <si>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</si>
  <si>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</si>
  <si>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</si>
  <si>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</si>
  <si>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</si>
  <si>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</si>
  <si>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</si>
  <si>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</si>
  <si>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</si>
  <si>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</si>
  <si>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</si>
  <si>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</si>
  <si>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</si>
  <si>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</si>
  <si>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</si>
  <si>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</si>
  <si>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</si>
  <si>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</si>
  <si>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</si>
  <si>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</si>
  <si>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</si>
  <si>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</si>
  <si>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</si>
  <si>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</si>
  <si>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</si>
  <si>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</si>
  <si>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</si>
  <si>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</si>
  <si>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</si>
  <si>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</si>
  <si>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</si>
  <si>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</si>
  <si>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</si>
  <si>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</si>
  <si>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</si>
  <si>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</si>
  <si>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</si>
  <si>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</si>
  <si>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</si>
  <si>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</si>
  <si>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</si>
  <si>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</si>
  <si>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</si>
  <si>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</si>
  <si>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</si>
  <si>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</si>
  <si>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</si>
  <si>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</si>
  <si>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</si>
  <si>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</si>
  <si>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</si>
  <si>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</si>
  <si>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</si>
  <si>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</si>
  <si>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</si>
  <si>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</si>
  <si>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</si>
  <si>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</si>
  <si>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</si>
  <si>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</si>
  <si>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</si>
  <si>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</si>
  <si>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</si>
  <si>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</si>
  <si>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</si>
  <si>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</si>
  <si>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</si>
  <si>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</si>
  <si>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</si>
  <si>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</si>
  <si>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</si>
  <si>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</si>
  <si>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</si>
  <si>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</si>
  <si>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</si>
  <si>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</si>
  <si>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</si>
  <si>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</si>
  <si>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</si>
  <si>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</si>
  <si>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</si>
  <si>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</si>
  <si>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</si>
  <si>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</si>
  <si>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</si>
  <si>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</si>
  <si>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</si>
  <si>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</si>
  <si>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</si>
  <si>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</si>
  <si>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</si>
  <si>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</si>
  <si>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</si>
  <si>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</si>
  <si>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</si>
  <si>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</si>
  <si>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</si>
  <si>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</si>
  <si>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</si>
  <si>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</si>
  <si>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</si>
  <si>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</si>
  <si>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</si>
  <si>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</si>
  <si>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</si>
  <si>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</si>
  <si>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</si>
  <si>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</si>
  <si>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</si>
  <si>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</si>
  <si>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</si>
  <si>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</si>
  <si>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</si>
  <si>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</si>
  <si>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</si>
  <si>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</si>
  <si>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</si>
  <si>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</si>
  <si>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</si>
  <si>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</si>
  <si>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</si>
  <si>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</si>
  <si>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</si>
  <si>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</si>
  <si>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</si>
  <si>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</si>
  <si>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</si>
  <si>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</si>
  <si>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</si>
  <si>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</si>
  <si>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</si>
  <si>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</si>
  <si>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</si>
  <si>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</si>
  <si>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</si>
  <si>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</si>
  <si>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</si>
  <si>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</si>
  <si>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</si>
  <si>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</si>
  <si>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</si>
  <si>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</si>
  <si>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</si>
  <si>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</si>
  <si>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</si>
  <si>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</si>
  <si>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</si>
  <si>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</si>
  <si>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</si>
  <si>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</si>
  <si>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</si>
  <si>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</si>
  <si>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</si>
  <si>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</si>
  <si>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</si>
  <si>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</si>
  <si>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</si>
  <si>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</si>
  <si>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</si>
  <si>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</si>
  <si>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</si>
  <si>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</si>
  <si>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</si>
  <si>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</si>
  <si>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</si>
  <si>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</si>
  <si>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</si>
  <si>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</si>
  <si>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</si>
  <si>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</si>
  <si>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</si>
  <si>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</si>
  <si>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</si>
  <si>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</si>
  <si>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</si>
  <si>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</si>
  <si>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</si>
  <si>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</si>
  <si>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</si>
  <si>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</si>
  <si>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</si>
  <si>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</si>
  <si>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</si>
  <si>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</si>
  <si>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</si>
  <si>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</si>
  <si>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</si>
  <si>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</si>
  <si>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</si>
  <si>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</si>
  <si>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</si>
  <si>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</si>
  <si>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</si>
  <si>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</si>
  <si>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</si>
  <si>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</si>
  <si>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</si>
  <si>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</si>
  <si>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</si>
  <si>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</si>
  <si>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</si>
  <si>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</si>
  <si>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</si>
  <si>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</si>
  <si>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</si>
  <si>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</si>
  <si>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</si>
  <si>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</si>
  <si>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</si>
  <si>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</si>
  <si>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</si>
  <si>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</si>
  <si>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</si>
  <si>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</si>
  <si>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</si>
  <si>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</si>
  <si>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</si>
  <si>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</si>
  <si>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</si>
  <si>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</si>
  <si>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</si>
  <si>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</si>
  <si>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</si>
  <si>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</si>
  <si>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</si>
  <si>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</si>
  <si>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</si>
  <si>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</si>
  <si>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</si>
  <si>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</si>
  <si>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</si>
  <si>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</si>
  <si>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</si>
  <si>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</si>
  <si>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</si>
  <si>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</si>
  <si>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</si>
  <si>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</si>
  <si>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</si>
  <si>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</si>
  <si>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</si>
  <si>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</si>
  <si>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</si>
  <si>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</si>
  <si>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</si>
  <si>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</si>
  <si>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</si>
  <si>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</si>
  <si>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</si>
  <si>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</si>
  <si>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</si>
  <si>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</si>
  <si>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</si>
  <si>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</si>
  <si>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</si>
  <si>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</si>
  <si>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</si>
  <si>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</si>
  <si>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</si>
  <si>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</si>
  <si>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</si>
  <si>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</si>
  <si>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</si>
  <si>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</si>
  <si>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</si>
  <si>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</si>
  <si>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</si>
  <si>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</si>
  <si>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</si>
  <si>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</si>
  <si>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</si>
  <si>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</si>
  <si>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</si>
  <si>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</si>
  <si>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</si>
  <si>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</si>
  <si>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</si>
  <si>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</si>
  <si>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</si>
  <si>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</si>
  <si>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</si>
  <si>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</si>
  <si>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</si>
  <si>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</si>
  <si>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</si>
  <si>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</si>
  <si>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</si>
  <si>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</si>
  <si>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</si>
  <si>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</si>
  <si>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</si>
  <si>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</si>
  <si>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</si>
  <si>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</si>
  <si>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</si>
  <si>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</si>
  <si>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</si>
  <si>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</si>
  <si>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</si>
  <si>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</si>
  <si>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</si>
  <si>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</si>
  <si>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</si>
  <si>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</si>
  <si>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</si>
  <si>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</si>
  <si>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</si>
  <si>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</si>
  <si>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</si>
  <si>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</si>
  <si>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</si>
  <si>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</si>
  <si>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</si>
  <si>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</si>
  <si>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</si>
  <si>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</si>
  <si>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</si>
  <si>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</si>
  <si>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</si>
  <si>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</si>
  <si>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</si>
  <si>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</si>
  <si>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</si>
  <si>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</si>
  <si>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</si>
  <si>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</si>
  <si>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</si>
  <si>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</si>
  <si>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</si>
  <si>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</si>
  <si>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</si>
  <si>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</si>
  <si>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</si>
  <si>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</si>
  <si>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</si>
  <si>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</si>
  <si>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</si>
  <si>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</si>
  <si>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</si>
  <si>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</si>
  <si>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</si>
  <si>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</si>
  <si>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</si>
  <si>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</si>
  <si>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</si>
  <si>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</si>
  <si>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</si>
  <si>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</si>
  <si>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</si>
  <si>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</si>
  <si>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</si>
  <si>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</si>
  <si>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</si>
  <si>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</si>
  <si>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</si>
  <si>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</si>
  <si>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</si>
  <si>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</si>
  <si>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</si>
  <si>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</si>
  <si>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</si>
  <si>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</si>
  <si>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</si>
  <si>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</si>
  <si>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</si>
  <si>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</si>
  <si>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</si>
  <si>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</si>
  <si>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</si>
  <si>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</si>
  <si>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</si>
  <si>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</si>
  <si>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</si>
  <si>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</si>
  <si>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</si>
  <si>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</si>
  <si>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</si>
  <si>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</si>
  <si>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</si>
  <si>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</si>
  <si>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</si>
  <si>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</si>
  <si>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</si>
  <si>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</si>
  <si>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</si>
  <si>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</si>
  <si>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</si>
  <si>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</si>
  <si>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</si>
  <si>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</si>
  <si>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</si>
  <si>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</si>
  <si>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</si>
  <si>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</si>
  <si>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</si>
  <si>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</si>
  <si>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</si>
  <si>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</si>
  <si>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</si>
  <si>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</si>
  <si>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</si>
  <si>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</si>
  <si>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</si>
  <si>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</si>
  <si>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</si>
  <si>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</si>
  <si>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</si>
  <si>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</si>
  <si>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</si>
  <si>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</si>
  <si>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</si>
  <si>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</si>
  <si>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</si>
  <si>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</si>
  <si>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</si>
  <si>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</si>
  <si>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</si>
  <si>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</si>
  <si>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</si>
  <si>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</si>
  <si>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</si>
  <si>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</si>
  <si>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</si>
  <si>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</si>
  <si>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</si>
  <si>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</si>
  <si>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</si>
  <si>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</si>
  <si>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</si>
  <si>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</si>
  <si>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</si>
  <si>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</si>
  <si>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</si>
  <si>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</si>
  <si>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</si>
  <si>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</si>
  <si>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</si>
  <si>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</si>
  <si>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</si>
  <si>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</si>
  <si>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</si>
  <si>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</si>
  <si>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</si>
  <si>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</si>
  <si>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</si>
  <si>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</si>
  <si>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</si>
  <si>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</si>
  <si>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</si>
  <si>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</si>
  <si>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</si>
  <si>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</si>
  <si>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</si>
  <si>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</si>
  <si>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</si>
  <si>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</si>
  <si>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</si>
  <si>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</si>
  <si>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</si>
  <si>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</si>
  <si>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</si>
  <si>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</si>
  <si>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</si>
  <si>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</si>
  <si>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</si>
  <si>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</si>
  <si>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</si>
  <si>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</si>
  <si>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</si>
  <si>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</si>
  <si>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</si>
  <si>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</si>
  <si>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</si>
  <si>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</si>
  <si>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</si>
  <si>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</si>
  <si>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</si>
  <si>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</si>
  <si>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</si>
  <si>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</si>
  <si>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</si>
  <si>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</si>
  <si>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</si>
  <si>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</si>
  <si>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</si>
  <si>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</si>
  <si>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</si>
  <si>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</si>
  <si>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</si>
  <si>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</si>
  <si>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</si>
  <si>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</si>
  <si>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</si>
  <si>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</si>
  <si>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</si>
  <si>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</si>
  <si>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</si>
  <si>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</si>
  <si>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</si>
  <si>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</si>
  <si>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</si>
  <si>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</si>
  <si>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</si>
  <si>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</si>
  <si>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</si>
  <si>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</si>
  <si>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</si>
  <si>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</si>
  <si>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</si>
  <si>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</si>
  <si>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</si>
  <si>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</si>
  <si>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</si>
  <si>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</si>
  <si>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</si>
  <si>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</si>
  <si>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</si>
  <si>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</si>
  <si>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</si>
  <si>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</si>
  <si>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</si>
  <si>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</si>
  <si>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</si>
  <si>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</si>
  <si>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</si>
  <si>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</si>
  <si>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</si>
  <si>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</si>
  <si>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</si>
  <si>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</si>
  <si>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</si>
  <si>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</si>
  <si>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</si>
  <si>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</si>
  <si>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</si>
  <si>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</si>
  <si>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</si>
  <si>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</si>
  <si>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</si>
  <si>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</si>
  <si>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</si>
  <si>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</si>
  <si>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</si>
  <si>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</si>
  <si>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</si>
  <si>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</si>
  <si>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</si>
  <si>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</si>
  <si>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</si>
  <si>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</si>
  <si>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</si>
  <si>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</si>
  <si>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</si>
  <si>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</si>
  <si>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</si>
  <si>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</si>
  <si>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</si>
  <si>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</si>
  <si>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</si>
  <si>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</si>
  <si>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</si>
  <si>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</si>
  <si>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</si>
  <si>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</si>
  <si>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</si>
  <si>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</si>
  <si>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</si>
  <si>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</si>
  <si>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</si>
  <si>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</si>
  <si>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</si>
  <si>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</si>
  <si>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</si>
  <si>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</si>
  <si>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</si>
  <si>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</si>
  <si>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</si>
  <si>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</si>
  <si>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</si>
  <si>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</si>
  <si>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</si>
  <si>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</si>
  <si>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</si>
  <si>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</si>
  <si>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</si>
  <si>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</si>
  <si>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</si>
  <si>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</si>
  <si>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</si>
  <si>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</si>
  <si>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</si>
  <si>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</si>
  <si>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</si>
  <si>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</si>
  <si>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</si>
  <si>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</si>
  <si>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</si>
  <si>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</si>
  <si>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</si>
  <si>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</si>
  <si>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</si>
  <si>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</si>
  <si>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</si>
  <si>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</si>
  <si>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</si>
  <si>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</si>
  <si>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</si>
  <si>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</si>
  <si>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</si>
  <si>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</si>
  <si>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</si>
  <si>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</si>
  <si>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</si>
  <si>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</si>
  <si>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</si>
  <si>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</si>
  <si>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</si>
  <si>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</si>
  <si>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</si>
  <si>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</si>
  <si>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</si>
  <si>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</si>
  <si>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</si>
  <si>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</si>
  <si>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</si>
  <si>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</si>
  <si>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</si>
  <si>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</si>
  <si>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</si>
  <si>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</si>
  <si>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</si>
  <si>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</si>
  <si>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</si>
  <si>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</si>
  <si>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</si>
  <si>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</si>
  <si>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</si>
  <si>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</si>
  <si>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</si>
  <si>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</si>
  <si>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</si>
  <si>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</si>
  <si>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</si>
  <si>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</si>
  <si>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</si>
  <si>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</si>
  <si>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</si>
  <si>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</si>
  <si>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</si>
  <si>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</si>
  <si>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</si>
  <si>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</si>
  <si>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</si>
  <si>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</si>
  <si>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</si>
  <si>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</si>
  <si>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</si>
  <si>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</si>
  <si>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</si>
  <si>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</si>
  <si>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</si>
  <si>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</si>
  <si>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</si>
  <si>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</si>
  <si>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</si>
  <si>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</si>
  <si>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</si>
  <si>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</si>
  <si>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</si>
  <si>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</si>
  <si>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</si>
  <si>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</si>
  <si>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</si>
  <si>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</si>
  <si>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</si>
  <si>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</si>
  <si>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</si>
  <si>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</si>
  <si>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</si>
  <si>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</si>
  <si>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</si>
  <si>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</si>
  <si>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</si>
  <si>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</si>
  <si>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</si>
  <si>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</si>
  <si>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</si>
  <si>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</si>
  <si>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</si>
  <si>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</si>
  <si>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</si>
  <si>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</si>
  <si>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</si>
  <si>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</si>
  <si>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</si>
  <si>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</si>
  <si>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</si>
  <si>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</si>
  <si>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</si>
  <si>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</si>
  <si>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</si>
  <si>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</si>
  <si>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</si>
  <si>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</si>
  <si>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</si>
  <si>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</si>
  <si>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</si>
  <si>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</si>
  <si>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</si>
  <si>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</si>
  <si>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</si>
  <si>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</si>
  <si>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</si>
  <si>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</si>
  <si>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</si>
  <si>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</si>
  <si>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</si>
  <si>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</si>
  <si>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</si>
  <si>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</si>
  <si>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</si>
  <si>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</si>
  <si>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</si>
  <si>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</si>
  <si>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</si>
  <si>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</si>
  <si>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</si>
  <si>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</si>
  <si>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</si>
  <si>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</si>
  <si>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</si>
  <si>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</si>
  <si>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</si>
  <si>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</si>
  <si>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</si>
  <si>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</si>
  <si>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</si>
  <si>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</si>
  <si>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</si>
  <si>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</si>
  <si>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</si>
  <si>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</si>
  <si>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</si>
  <si>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</si>
  <si>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</si>
  <si>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</si>
  <si>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</si>
  <si>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</si>
  <si>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</si>
  <si>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</si>
  <si>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</si>
  <si>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</si>
  <si>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</si>
  <si>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</si>
  <si>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</si>
  <si>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</si>
  <si>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</si>
  <si>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</si>
  <si>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</si>
  <si>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</si>
  <si>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</si>
  <si>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</si>
  <si>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</si>
  <si>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</si>
  <si>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</si>
  <si>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</si>
  <si>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</si>
  <si>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</si>
  <si>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</si>
  <si>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</si>
  <si>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</si>
  <si>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</si>
  <si>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</si>
  <si>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</si>
  <si>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</si>
  <si>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</si>
  <si>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</si>
  <si>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</si>
  <si>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</si>
  <si>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</si>
  <si>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</si>
  <si>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</si>
  <si>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</si>
  <si>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</si>
  <si>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</si>
  <si>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</si>
  <si>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</si>
  <si>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</si>
  <si>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</si>
  <si>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</si>
  <si>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</si>
  <si>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</si>
  <si>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</si>
  <si>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</si>
  <si>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</si>
  <si>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</si>
  <si>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</si>
  <si>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</si>
  <si>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</si>
  <si>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</si>
  <si>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</si>
  <si>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</si>
  <si>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</si>
  <si>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</si>
  <si>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</si>
  <si>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</si>
  <si>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</si>
  <si>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</si>
  <si>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</si>
  <si>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</si>
  <si>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</si>
  <si>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</si>
  <si>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</si>
  <si>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</si>
  <si>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</si>
  <si>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</si>
  <si>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</si>
  <si>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</si>
  <si>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</si>
  <si>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</si>
  <si>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</si>
  <si>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</si>
  <si>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</si>
  <si>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</si>
  <si>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</si>
  <si>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</si>
  <si>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</si>
  <si>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</si>
  <si>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</si>
  <si>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</si>
  <si>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</si>
  <si>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</si>
  <si>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</si>
  <si>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</si>
  <si>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</si>
  <si>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</si>
  <si>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</si>
  <si>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</si>
  <si>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</si>
  <si>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</si>
  <si>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</si>
  <si>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</si>
  <si>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</si>
  <si>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</si>
  <si>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</si>
  <si>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</si>
  <si>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</si>
  <si>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</si>
  <si>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</si>
  <si>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</si>
  <si>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</si>
  <si>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</si>
  <si>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</si>
  <si>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</si>
  <si>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</si>
  <si>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</si>
  <si>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</si>
  <si>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</si>
  <si>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</si>
  <si>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</si>
  <si>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</si>
  <si>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</si>
  <si>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</si>
  <si>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</si>
  <si>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</si>
  <si>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</si>
  <si>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</si>
  <si>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</si>
  <si>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</si>
  <si>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</si>
  <si>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</si>
  <si>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</si>
  <si>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</si>
  <si>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</si>
  <si>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</si>
  <si>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</si>
  <si>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</si>
  <si>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</si>
  <si>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</si>
  <si>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</si>
  <si>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</si>
  <si>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</si>
  <si>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</si>
  <si>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</si>
  <si>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</si>
  <si>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</si>
  <si>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</si>
  <si>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</si>
  <si>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</si>
  <si>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</si>
  <si>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</si>
  <si>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</si>
  <si>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</si>
  <si>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</si>
  <si>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</si>
  <si>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</si>
  <si>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</si>
  <si>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</si>
  <si>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</si>
  <si>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</si>
  <si>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</si>
  <si>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</si>
  <si>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</si>
  <si>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</si>
  <si>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</si>
  <si>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</si>
  <si>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</si>
  <si>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</si>
  <si>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</si>
  <si>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</si>
  <si>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</si>
  <si>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</si>
  <si>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</si>
  <si>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</si>
  <si>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</si>
  <si>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</si>
  <si>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</si>
  <si>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</si>
  <si>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</si>
  <si>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</si>
  <si>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</si>
  <si>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</si>
  <si>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</si>
  <si>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</si>
  <si>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</si>
  <si>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</si>
  <si>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</si>
  <si>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</si>
  <si>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</si>
  <si>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</si>
  <si>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</si>
  <si>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</si>
  <si>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</si>
  <si>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</si>
  <si>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</si>
  <si>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</si>
  <si>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</si>
  <si>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</si>
  <si>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</si>
  <si>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</si>
  <si>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</si>
  <si>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</si>
  <si>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</si>
  <si>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</si>
  <si>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</si>
  <si>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</si>
  <si>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</si>
  <si>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</si>
  <si>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</si>
  <si>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</si>
  <si>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</si>
  <si>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</si>
  <si>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</si>
  <si>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</si>
  <si>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</si>
  <si>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</si>
  <si>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</si>
  <si>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</si>
  <si>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</si>
  <si>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</si>
  <si>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</si>
  <si>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</si>
  <si>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</si>
  <si>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</si>
  <si>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</si>
  <si>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</si>
  <si>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</si>
  <si>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</si>
  <si>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</si>
  <si>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</si>
  <si>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</si>
  <si>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</si>
  <si>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</si>
  <si>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</si>
  <si>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</si>
  <si>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</si>
  <si>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</si>
  <si>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</si>
  <si>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</si>
  <si>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</si>
  <si>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</si>
  <si>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</si>
  <si>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</si>
  <si>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</si>
  <si>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</si>
  <si>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</si>
  <si>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</si>
  <si>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</si>
  <si>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</si>
  <si>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</si>
  <si>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</si>
  <si>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</si>
  <si>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</si>
  <si>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</si>
  <si>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</si>
  <si>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</si>
  <si>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</si>
  <si>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</si>
  <si>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</si>
  <si>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</si>
  <si>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</si>
  <si>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</si>
  <si>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</si>
  <si>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</si>
  <si>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</si>
  <si>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</si>
  <si>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</si>
  <si>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</si>
  <si>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</si>
  <si>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</si>
  <si>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</si>
  <si>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</si>
  <si>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</si>
  <si>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</si>
  <si>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</si>
  <si>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</si>
  <si>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</si>
  <si>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</si>
  <si>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</si>
  <si>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</si>
  <si>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</si>
  <si>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</si>
  <si>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</si>
  <si>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</si>
  <si>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</si>
  <si>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</si>
  <si>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</si>
  <si>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</si>
  <si>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</si>
  <si>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</si>
  <si>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</si>
  <si>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</si>
  <si>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</si>
  <si>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</si>
  <si>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</si>
  <si>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</si>
  <si>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</si>
  <si>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</si>
  <si>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</si>
  <si>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</si>
  <si>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</si>
  <si>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</si>
  <si>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</si>
  <si>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</si>
  <si>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</si>
  <si>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</si>
  <si>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</si>
  <si>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</si>
  <si>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</si>
  <si>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</si>
  <si>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</si>
  <si>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</si>
  <si>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</si>
  <si>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</si>
  <si>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</si>
  <si>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</si>
  <si>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</si>
  <si>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</si>
  <si>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</si>
  <si>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</si>
  <si>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</si>
  <si>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</si>
  <si>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</si>
  <si>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</si>
  <si>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</si>
  <si>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</si>
  <si>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</si>
  <si>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</si>
  <si>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</si>
  <si>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</si>
  <si>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</si>
  <si>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</si>
  <si>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</si>
  <si>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</si>
  <si>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</si>
  <si>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</si>
  <si>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</si>
  <si>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</si>
  <si>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</si>
  <si>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</si>
  <si>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</si>
  <si>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</si>
  <si>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</si>
  <si>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</si>
  <si>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</si>
  <si>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</si>
  <si>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</si>
  <si>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</si>
  <si>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</si>
  <si>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</si>
  <si>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</si>
  <si>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</si>
  <si>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</si>
  <si>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</si>
  <si>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</si>
  <si>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</si>
  <si>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</si>
  <si>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</si>
  <si>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</si>
  <si>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</si>
  <si>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</si>
  <si>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</si>
  <si>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</si>
  <si>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</si>
  <si>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</si>
  <si>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</si>
  <si>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</si>
  <si>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</si>
  <si>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</si>
  <si>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</si>
  <si>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</si>
  <si>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</si>
  <si>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</si>
  <si>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</si>
  <si>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</si>
  <si>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</si>
  <si>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</si>
  <si>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</si>
  <si>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</si>
  <si>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</si>
  <si>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</si>
  <si>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</si>
  <si>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</si>
  <si>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</si>
  <si>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</si>
  <si>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</si>
  <si>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</si>
  <si>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</si>
  <si>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</si>
  <si>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</si>
  <si>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</si>
  <si>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</si>
  <si>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</si>
  <si>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</si>
  <si>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</si>
  <si>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</si>
  <si>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</si>
  <si>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</si>
  <si>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</si>
  <si>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</si>
  <si>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</si>
  <si>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</si>
  <si>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</si>
  <si>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</si>
  <si>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</si>
  <si>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</si>
  <si>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</si>
  <si>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</si>
  <si>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</si>
  <si>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</si>
  <si>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</si>
  <si>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</si>
  <si>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</si>
  <si>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</si>
  <si>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</si>
  <si>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</si>
  <si>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</si>
  <si>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</si>
  <si>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</si>
  <si>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</si>
  <si>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</si>
  <si>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</si>
  <si>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</si>
  <si>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</si>
  <si>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</si>
  <si>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</si>
  <si>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</si>
  <si>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</si>
  <si>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</si>
  <si>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</si>
  <si>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</si>
  <si>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</si>
  <si>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</si>
  <si>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</si>
  <si>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</si>
  <si>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</si>
  <si>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</si>
  <si>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</si>
  <si>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</si>
  <si>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</si>
  <si>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</si>
  <si>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</si>
  <si>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</si>
  <si>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</si>
  <si>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</si>
  <si>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</si>
  <si>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</si>
  <si>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</si>
  <si>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</si>
  <si>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</si>
  <si>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</si>
  <si>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</si>
  <si>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</si>
  <si>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</si>
  <si>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</si>
  <si>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</si>
  <si>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</si>
  <si>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</si>
  <si>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</si>
  <si>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</si>
  <si>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</si>
  <si>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</si>
  <si>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</si>
  <si>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</si>
  <si>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</si>
  <si>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</si>
  <si>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</si>
  <si>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</si>
  <si>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</si>
  <si>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</si>
  <si>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</si>
  <si>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</si>
  <si>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</si>
  <si>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</si>
  <si>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</si>
  <si>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</si>
  <si>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</si>
  <si>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</si>
  <si>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</si>
  <si>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</si>
  <si>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</si>
  <si>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</si>
  <si>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</si>
  <si>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</si>
  <si>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</si>
  <si>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</si>
  <si>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</si>
  <si>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</si>
  <si>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</si>
  <si>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</si>
  <si>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</si>
  <si>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</si>
  <si>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</si>
  <si>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</si>
  <si>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</si>
  <si>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</si>
  <si>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</si>
  <si>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</si>
  <si>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</si>
  <si>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</si>
  <si>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</si>
  <si>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</si>
  <si>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</si>
  <si>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</si>
  <si>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</si>
  <si>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</si>
  <si>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</si>
  <si>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</si>
  <si>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</si>
  <si>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</si>
  <si>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</si>
  <si>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</si>
  <si>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</si>
  <si>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</si>
  <si>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</si>
  <si>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</si>
  <si>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</si>
  <si>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</si>
  <si>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</si>
  <si>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</si>
  <si>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</si>
  <si>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</si>
  <si>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</si>
  <si>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</si>
  <si>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</si>
  <si>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</si>
  <si>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</si>
  <si>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</si>
  <si>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</si>
  <si>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</si>
  <si>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</si>
  <si>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</si>
  <si>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</si>
  <si>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</si>
  <si>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</si>
  <si>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</si>
  <si>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</si>
  <si>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</si>
  <si>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</si>
  <si>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</si>
  <si>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</si>
  <si>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</si>
  <si>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</si>
  <si>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</si>
  <si>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</si>
  <si>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</si>
  <si>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</si>
  <si>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</si>
  <si>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</si>
  <si>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</si>
  <si>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</si>
  <si>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</si>
  <si>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</si>
  <si>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</si>
  <si>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</si>
  <si>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</si>
  <si>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</si>
  <si>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</si>
  <si>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</si>
  <si>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</si>
  <si>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</si>
  <si>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</si>
  <si>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</si>
  <si>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</si>
  <si>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</si>
  <si>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</si>
  <si>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</si>
  <si>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</si>
  <si>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</si>
  <si>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</si>
  <si>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</si>
  <si>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</si>
  <si>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</si>
  <si>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</si>
  <si>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</si>
  <si>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</si>
  <si>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</si>
  <si>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</si>
  <si>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</si>
  <si>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</si>
  <si>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</si>
  <si>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</si>
  <si>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</si>
  <si>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</si>
  <si>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</si>
  <si>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</si>
  <si>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</si>
  <si>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</si>
  <si>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</si>
  <si>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</si>
  <si>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</si>
  <si>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</si>
  <si>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</si>
  <si>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</si>
  <si>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</si>
  <si>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</si>
  <si>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</si>
  <si>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</si>
  <si>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</si>
  <si>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</si>
  <si>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</si>
  <si>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</si>
  <si>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</si>
  <si>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</si>
  <si>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</si>
  <si>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</si>
  <si>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</si>
  <si>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</si>
  <si>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</si>
  <si>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</si>
  <si>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</si>
  <si>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</si>
  <si>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</si>
  <si>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</si>
  <si>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</si>
  <si>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</si>
  <si>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</si>
  <si>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</si>
  <si>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</si>
  <si>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</si>
  <si>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</si>
  <si>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</si>
  <si>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</si>
  <si>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</si>
  <si>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</si>
  <si>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</si>
  <si>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</si>
  <si>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</si>
  <si>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</si>
  <si>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</si>
  <si>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</si>
  <si>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</si>
  <si>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</si>
  <si>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</si>
  <si>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</si>
  <si>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</si>
  <si>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</si>
  <si>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</si>
  <si>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</si>
  <si>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</si>
  <si>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</si>
  <si>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</si>
  <si>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</si>
  <si>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</si>
  <si>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</si>
  <si>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</si>
  <si>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</si>
  <si>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</si>
  <si>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</si>
  <si>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</si>
  <si>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</si>
  <si>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</si>
  <si>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</si>
  <si>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</si>
  <si>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</si>
  <si>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</si>
  <si>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</si>
  <si>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</si>
  <si>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</si>
  <si>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</si>
  <si>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</si>
  <si>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</si>
  <si>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</si>
  <si>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</si>
  <si>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</si>
  <si>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</si>
  <si>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</si>
  <si>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</si>
  <si>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</si>
  <si>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</si>
  <si>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</si>
  <si>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</si>
  <si>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</si>
  <si>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</si>
  <si>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</si>
  <si>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</si>
  <si>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</si>
  <si>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</si>
  <si>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</si>
  <si>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</si>
  <si>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</si>
  <si>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</si>
  <si>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</si>
  <si>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</si>
  <si>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</si>
  <si>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</si>
  <si>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</si>
  <si>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</si>
  <si>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</si>
  <si>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</si>
  <si>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</si>
  <si>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</si>
  <si>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</si>
  <si>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</si>
  <si>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</si>
  <si>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</si>
  <si>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</si>
  <si>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</si>
  <si>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</si>
  <si>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</si>
  <si>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</si>
  <si>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</si>
  <si>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</si>
  <si>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</si>
  <si>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</si>
  <si>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</si>
  <si>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</si>
  <si>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</si>
  <si>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</si>
  <si>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</si>
  <si>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</si>
  <si>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</si>
  <si>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</si>
  <si>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</si>
  <si>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</si>
  <si>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</si>
  <si>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</si>
  <si>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</si>
  <si>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</si>
  <si>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</si>
  <si>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</si>
  <si>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</si>
  <si>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</si>
  <si>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</si>
  <si>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</si>
  <si>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</si>
  <si>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</si>
  <si>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</si>
  <si>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</si>
  <si>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</si>
  <si>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</si>
  <si>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</si>
  <si>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</si>
  <si>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</si>
  <si>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</si>
  <si>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</si>
  <si>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</si>
  <si>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</si>
  <si>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</si>
  <si>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</si>
  <si>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</si>
  <si>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</si>
  <si>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</si>
  <si>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</si>
  <si>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</si>
  <si>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</si>
  <si>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</si>
  <si>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</si>
  <si>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</si>
  <si>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</si>
  <si>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</si>
  <si>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</si>
  <si>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</si>
  <si>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</si>
  <si>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</si>
  <si>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</si>
  <si>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</si>
  <si>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</si>
  <si>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</si>
  <si>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</si>
  <si>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</si>
  <si>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</si>
  <si>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</si>
  <si>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</si>
  <si>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</si>
  <si>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</si>
  <si>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</si>
  <si>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</si>
  <si>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</si>
  <si>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</si>
  <si>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</si>
  <si>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</si>
  <si>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</si>
  <si>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</si>
  <si>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</si>
  <si>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</si>
  <si>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</si>
  <si>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</si>
  <si>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</si>
  <si>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</si>
  <si>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</si>
  <si>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</si>
  <si>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</si>
  <si>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</si>
  <si>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</si>
  <si>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</si>
  <si>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</si>
  <si>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</si>
  <si>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</si>
  <si>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</si>
  <si>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</si>
  <si>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</si>
  <si>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</si>
  <si>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</si>
  <si>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</si>
  <si>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</si>
  <si>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</si>
  <si>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</si>
  <si>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</si>
  <si>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</si>
  <si>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</si>
  <si>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</si>
  <si>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</si>
  <si>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</si>
  <si>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</si>
  <si>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</si>
  <si>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</si>
  <si>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</si>
  <si>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</si>
  <si>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</si>
  <si>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</si>
  <si>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</si>
  <si>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</si>
  <si>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</si>
  <si>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</si>
  <si>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</si>
  <si>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</si>
  <si>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</si>
  <si>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</si>
  <si>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</si>
  <si>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</si>
  <si>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</si>
  <si>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</si>
  <si>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</si>
  <si>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</si>
  <si>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</si>
  <si>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</si>
  <si>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</si>
  <si>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</si>
  <si>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</si>
  <si>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</si>
  <si>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</si>
  <si>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</si>
  <si>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</si>
  <si>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</si>
  <si>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</si>
  <si>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</si>
  <si>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</si>
  <si>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</si>
  <si>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</si>
  <si>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</si>
  <si>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</si>
  <si>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</si>
  <si>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</si>
  <si>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</si>
  <si>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</si>
  <si>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</si>
  <si>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</si>
  <si>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</si>
  <si>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</si>
  <si>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</si>
  <si>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</si>
  <si>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</si>
  <si>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</si>
  <si>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</si>
  <si>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</si>
  <si>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</si>
  <si>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</si>
  <si>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</si>
  <si>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</si>
  <si>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</si>
  <si>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</si>
  <si>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</si>
  <si>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</si>
  <si>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</si>
  <si>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</si>
  <si>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</si>
  <si>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</si>
  <si>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</si>
  <si>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</si>
  <si>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</si>
  <si>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</si>
  <si>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</si>
  <si>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</si>
  <si>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</si>
  <si>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</si>
  <si>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</si>
  <si>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</si>
  <si>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</si>
  <si>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</si>
  <si>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</si>
  <si>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</si>
  <si>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</si>
  <si>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</si>
  <si>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</si>
  <si>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</si>
  <si>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</si>
  <si>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</si>
  <si>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</si>
  <si>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</si>
  <si>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</si>
  <si>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</si>
  <si>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</si>
  <si>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</si>
  <si>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</si>
  <si>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</si>
  <si>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</si>
  <si>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</si>
  <si>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</si>
  <si>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</si>
  <si>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</si>
  <si>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</si>
  <si>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</si>
  <si>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</si>
  <si>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</si>
  <si>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</si>
  <si>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</si>
  <si>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</si>
  <si>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</si>
  <si>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</si>
  <si>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</si>
  <si>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</si>
  <si>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</si>
  <si>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</si>
  <si>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</si>
  <si>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</si>
  <si>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</si>
  <si>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</si>
  <si>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</si>
  <si>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</si>
  <si>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</si>
  <si>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</si>
  <si>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</si>
  <si>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</si>
  <si>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</si>
  <si>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</si>
  <si>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</si>
  <si>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</si>
  <si>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</si>
  <si>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</si>
  <si>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</si>
  <si>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</si>
  <si>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</si>
  <si>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</si>
  <si>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</si>
  <si>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</si>
  <si>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</si>
  <si>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</si>
  <si>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</si>
  <si>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</si>
  <si>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</si>
  <si>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</si>
  <si>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</si>
  <si>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</si>
  <si>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</si>
  <si>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</si>
  <si>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</si>
  <si>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</si>
  <si>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</si>
  <si>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</si>
  <si>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</si>
  <si>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</si>
  <si>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</si>
  <si>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</si>
  <si>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</si>
  <si>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</si>
  <si>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</si>
  <si>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</si>
  <si>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</si>
  <si>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</si>
  <si>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</si>
  <si>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</si>
  <si>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</si>
  <si>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</si>
  <si>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</si>
  <si>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</si>
  <si>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</si>
  <si>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</si>
  <si>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</si>
  <si>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</si>
  <si>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</si>
  <si>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</si>
  <si>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</si>
  <si>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</si>
  <si>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</si>
  <si>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</si>
  <si>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</si>
  <si>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</si>
  <si>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</si>
  <si>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</si>
  <si>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</si>
  <si>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</si>
  <si>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</si>
  <si>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</si>
  <si>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</si>
  <si>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</si>
  <si>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</si>
  <si>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</si>
  <si>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</si>
  <si>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</si>
  <si>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</si>
  <si>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</si>
  <si>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</si>
  <si>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</si>
  <si>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</si>
  <si>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</si>
  <si>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</si>
  <si>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</si>
  <si>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</si>
  <si>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</si>
  <si>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</si>
  <si>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</si>
  <si>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</si>
  <si>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</si>
  <si>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</si>
  <si>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</si>
  <si>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</si>
  <si>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</si>
  <si>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</si>
  <si>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</si>
  <si>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</si>
  <si>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</si>
  <si>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</si>
  <si>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</si>
  <si>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</si>
  <si>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</si>
  <si>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</si>
  <si>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</si>
  <si>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</si>
  <si>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</si>
  <si>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</si>
  <si>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</si>
  <si>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</si>
  <si>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</si>
  <si>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</si>
  <si>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</si>
  <si>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</si>
  <si>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</si>
  <si>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</si>
  <si>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</si>
  <si>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</si>
  <si>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</si>
  <si>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</si>
  <si>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</si>
  <si>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</si>
  <si>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</si>
  <si>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</si>
  <si>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</si>
  <si>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</si>
  <si>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</si>
  <si>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</si>
  <si>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</si>
  <si>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</si>
  <si>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</si>
  <si>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</si>
  <si>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</si>
  <si>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</si>
  <si>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</si>
  <si>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</si>
  <si>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</si>
  <si>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</si>
  <si>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</si>
  <si>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</si>
  <si>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</si>
  <si>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</si>
  <si>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</si>
  <si>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</si>
  <si>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</si>
  <si>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</si>
  <si>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</si>
  <si>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</si>
  <si>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</si>
  <si>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</si>
  <si>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</si>
  <si>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</si>
  <si>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</si>
  <si>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</si>
  <si>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</si>
  <si>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</si>
  <si>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</si>
  <si>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</si>
  <si>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</si>
  <si>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</si>
  <si>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</si>
  <si>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</si>
  <si>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</si>
  <si>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</si>
  <si>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</si>
  <si>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</si>
  <si>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</si>
  <si>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</si>
  <si>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</si>
  <si>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</si>
  <si>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</si>
  <si>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</si>
  <si>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</si>
  <si>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</si>
  <si>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</si>
  <si>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</si>
  <si>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</si>
  <si>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</si>
  <si>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</si>
  <si>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</si>
  <si>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</si>
  <si>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</si>
  <si>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</si>
  <si>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</si>
  <si>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</si>
  <si>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</si>
  <si>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</si>
  <si>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</si>
  <si>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</si>
  <si>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</si>
  <si>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</si>
  <si>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</si>
  <si>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</si>
  <si>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</si>
  <si>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</si>
  <si>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</si>
  <si>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</si>
  <si>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</si>
  <si>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</si>
  <si>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</si>
  <si>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</si>
  <si>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</si>
  <si>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</si>
  <si>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</si>
  <si>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</si>
  <si>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</si>
  <si>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</si>
  <si>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</si>
  <si>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</si>
  <si>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</si>
  <si>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</si>
  <si>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</si>
  <si>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</si>
  <si>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</si>
  <si>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</si>
  <si>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</si>
  <si>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</si>
  <si>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</si>
  <si>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</si>
  <si>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</si>
  <si>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</si>
  <si>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</si>
  <si>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</si>
  <si>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</si>
  <si>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</si>
  <si>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</si>
  <si>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</si>
  <si>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</si>
  <si>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</si>
  <si>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</si>
  <si>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</si>
  <si>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</si>
  <si>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</si>
  <si>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</si>
  <si>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</si>
  <si>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</si>
  <si>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</si>
  <si>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</si>
  <si>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</si>
  <si>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</si>
  <si>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</si>
  <si>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</si>
  <si>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</si>
  <si>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</si>
  <si>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</si>
  <si>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</si>
  <si>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</si>
  <si>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</si>
  <si>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</si>
  <si>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</si>
  <si>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</si>
  <si>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</si>
  <si>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</si>
  <si>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</si>
  <si>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</si>
  <si>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</si>
  <si>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</si>
  <si>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</si>
  <si>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</si>
  <si>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</si>
  <si>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</si>
  <si>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</si>
  <si>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</si>
  <si>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</si>
  <si>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</si>
  <si>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</si>
  <si>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</si>
  <si>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</si>
  <si>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</si>
  <si>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</si>
  <si>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</si>
  <si>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</si>
  <si>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</si>
  <si>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</si>
  <si>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</si>
  <si>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</si>
  <si>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</si>
  <si>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</si>
  <si>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</si>
  <si>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</si>
  <si>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</si>
  <si>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</si>
  <si>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</si>
  <si>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</si>
  <si>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</si>
  <si>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</si>
  <si>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</si>
  <si>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</si>
  <si>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</si>
  <si>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</si>
  <si>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</si>
  <si>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</si>
  <si>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</si>
  <si>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</si>
  <si>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</si>
  <si>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</si>
  <si>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</si>
  <si>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</si>
  <si>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</si>
  <si>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</si>
  <si>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</si>
  <si>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</si>
  <si>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</si>
  <si>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</si>
  <si>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</si>
  <si>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</si>
  <si>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</si>
  <si>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</si>
  <si>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</si>
  <si>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</si>
  <si>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</si>
  <si>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</si>
  <si>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</si>
  <si>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</si>
  <si>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</si>
  <si>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</si>
  <si>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</si>
  <si>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</si>
  <si>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</si>
  <si>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</si>
  <si>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</si>
  <si>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</si>
  <si>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</si>
  <si>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</si>
  <si>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</si>
  <si>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</si>
  <si>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</si>
  <si>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</si>
  <si>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</si>
  <si>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</si>
  <si>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</si>
  <si>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</si>
  <si>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</si>
  <si>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</si>
  <si>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</si>
  <si>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</si>
  <si>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</si>
  <si>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</si>
  <si>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</si>
  <si>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</si>
  <si>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</si>
  <si>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</si>
  <si>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</si>
  <si>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</si>
  <si>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</si>
  <si>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</si>
  <si>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</si>
  <si>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</si>
  <si>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</si>
  <si>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</si>
  <si>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</si>
  <si>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</si>
  <si>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</si>
  <si>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</si>
  <si>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</si>
  <si>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</si>
  <si>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</si>
  <si>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</si>
  <si>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</si>
  <si>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</si>
  <si>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</si>
  <si>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</si>
  <si>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</si>
  <si>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</si>
  <si>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</si>
  <si>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</si>
  <si>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</si>
  <si>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</si>
  <si>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</si>
  <si>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</si>
  <si>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</si>
  <si>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</si>
  <si>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</si>
  <si>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</si>
  <si>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</si>
  <si>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</si>
  <si>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</si>
  <si>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</si>
  <si>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</si>
  <si>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</si>
  <si>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</si>
  <si>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</si>
  <si>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</si>
  <si>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</si>
  <si>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</si>
  <si>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</si>
  <si>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</si>
  <si>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</si>
  <si>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</si>
  <si>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</si>
  <si>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</si>
  <si>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</si>
  <si>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</si>
  <si>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</si>
  <si>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</si>
  <si>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</si>
  <si>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</si>
  <si>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</si>
  <si>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</si>
  <si>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</si>
  <si>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</si>
  <si>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</si>
  <si>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</si>
  <si>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</si>
  <si>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</si>
  <si>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</si>
  <si>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</si>
  <si>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</si>
  <si>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</si>
  <si>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</si>
  <si>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</si>
  <si>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</si>
  <si>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</si>
  <si>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</si>
  <si>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</si>
  <si>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</si>
  <si>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</si>
  <si>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</si>
  <si>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</si>
  <si>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</si>
  <si>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</si>
  <si>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</si>
  <si>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</si>
  <si>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</si>
  <si>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</si>
  <si>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</si>
  <si>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</si>
  <si>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</si>
  <si>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</si>
  <si>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</si>
  <si>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</si>
  <si>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</si>
  <si>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</si>
  <si>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</si>
  <si>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</si>
  <si>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</si>
  <si>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</si>
  <si>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</si>
  <si>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</si>
  <si>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</si>
  <si>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</si>
  <si>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</si>
  <si>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</si>
  <si>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</si>
  <si>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</si>
  <si>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</si>
  <si>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</si>
  <si>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</si>
  <si>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</si>
  <si>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</si>
  <si>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</si>
  <si>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</si>
  <si>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</si>
  <si>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</si>
  <si>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</si>
  <si>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</si>
  <si>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</si>
  <si>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</si>
  <si>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</si>
  <si>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</si>
  <si>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</si>
  <si>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</si>
  <si>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</si>
  <si>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</si>
  <si>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</si>
  <si>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</si>
  <si>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</si>
  <si>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</si>
  <si>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</si>
  <si>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</si>
  <si>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</si>
  <si>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</si>
  <si>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</si>
  <si>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</si>
  <si>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</si>
  <si>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</si>
  <si>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</si>
  <si>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</si>
  <si>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</si>
  <si>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</si>
  <si>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</si>
  <si>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</si>
  <si>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</si>
  <si>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</si>
  <si>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</si>
  <si>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</si>
  <si>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</si>
  <si>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</si>
  <si>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</si>
  <si>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</si>
  <si>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</si>
  <si>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</si>
  <si>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</si>
  <si>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</si>
  <si>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</si>
  <si>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</si>
  <si>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</si>
  <si>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</si>
  <si>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</si>
  <si>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</si>
  <si>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</si>
  <si>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</si>
  <si>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</si>
  <si>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</si>
  <si>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</si>
  <si>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</si>
  <si>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</si>
  <si>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</si>
  <si>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</si>
  <si>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</si>
  <si>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</si>
  <si>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</si>
  <si>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</si>
  <si>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</si>
  <si>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</si>
  <si>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</si>
  <si>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</si>
  <si>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</si>
  <si>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</si>
  <si>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</si>
  <si>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</si>
  <si>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</si>
  <si>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</si>
  <si>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</si>
  <si>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</si>
  <si>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</si>
  <si>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</si>
  <si>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</si>
  <si>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</si>
  <si>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</si>
  <si>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</si>
  <si>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</si>
  <si>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</si>
  <si>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</si>
  <si>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</si>
  <si>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</si>
  <si>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</si>
  <si>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</si>
  <si>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</si>
  <si>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</si>
  <si>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</si>
  <si>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</si>
  <si>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</si>
  <si>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</si>
  <si>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</si>
  <si>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</si>
  <si>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</si>
  <si>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</si>
  <si>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</si>
  <si>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</si>
  <si>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</si>
  <si>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</si>
  <si>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</si>
  <si>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</si>
  <si>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</si>
  <si>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</si>
  <si>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</si>
  <si>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</si>
  <si>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</si>
  <si>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</si>
  <si>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</si>
  <si>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</si>
  <si>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</si>
  <si>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</si>
  <si>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</si>
  <si>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</si>
  <si>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</si>
  <si>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</si>
  <si>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</si>
  <si>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</si>
  <si>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</si>
  <si>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</si>
  <si>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</si>
  <si>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</si>
  <si>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</si>
  <si>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</si>
  <si>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</si>
  <si>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</si>
  <si>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</si>
  <si>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</si>
  <si>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</si>
  <si>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</si>
  <si>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</si>
  <si>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</si>
  <si>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</si>
  <si>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</si>
  <si>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</si>
  <si>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</si>
  <si>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</si>
  <si>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</si>
  <si>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</si>
  <si>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</si>
  <si>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</si>
  <si>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</si>
  <si>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</si>
  <si>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</si>
  <si>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</si>
  <si>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</si>
  <si>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</si>
  <si>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</si>
  <si>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</si>
  <si>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</si>
  <si>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</si>
  <si>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</si>
  <si>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</si>
  <si>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</si>
  <si>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</si>
  <si>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</si>
  <si>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</si>
  <si>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</si>
  <si>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</si>
  <si>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</si>
  <si>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</si>
  <si>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</si>
  <si>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</si>
  <si>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</si>
  <si>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</si>
  <si>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</si>
  <si>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</si>
  <si>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</si>
  <si>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</si>
  <si>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</si>
  <si>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</si>
  <si>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</si>
  <si>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</si>
  <si>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</si>
  <si>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</si>
  <si>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</si>
  <si>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</si>
  <si>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</si>
  <si>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</si>
  <si>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</si>
  <si>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</si>
  <si>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</si>
  <si>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</si>
  <si>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</si>
  <si>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</si>
  <si>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</si>
  <si>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</si>
  <si>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</si>
  <si>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</si>
  <si>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</si>
  <si>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</si>
  <si>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</si>
  <si>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</si>
  <si>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</si>
  <si>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</si>
  <si>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</si>
  <si>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</si>
  <si>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</si>
  <si>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</si>
  <si>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</si>
  <si>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</si>
  <si>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</si>
  <si>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</si>
  <si>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</si>
  <si>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</si>
  <si>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</si>
  <si>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</si>
  <si>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</si>
  <si>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</si>
  <si>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</si>
  <si>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</si>
  <si>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</si>
  <si>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</si>
  <si>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</si>
  <si>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</si>
  <si>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</si>
  <si>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</si>
  <si>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</si>
  <si>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</si>
  <si>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</si>
  <si>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</si>
  <si>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</si>
  <si>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</si>
  <si>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</si>
  <si>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</si>
  <si>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</si>
  <si>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</si>
  <si>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</si>
  <si>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</si>
  <si>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</si>
  <si>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</si>
  <si>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</si>
  <si>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</si>
  <si>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</si>
  <si>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</si>
  <si>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</si>
  <si>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</si>
  <si>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</si>
  <si>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</si>
  <si>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</si>
  <si>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</si>
  <si>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</si>
  <si>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</si>
  <si>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</si>
  <si>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</si>
  <si>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</si>
  <si>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</si>
  <si>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</si>
  <si>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</si>
  <si>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</si>
  <si>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</si>
  <si>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</si>
  <si>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</si>
  <si>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</si>
  <si>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</si>
  <si>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</si>
  <si>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</si>
  <si>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</si>
  <si>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</si>
  <si>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</si>
  <si>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</si>
  <si>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</si>
  <si>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</si>
  <si>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</si>
  <si>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</si>
  <si>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</si>
  <si>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</si>
  <si>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</si>
  <si>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</si>
  <si>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</si>
  <si>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</si>
  <si>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</si>
  <si>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</si>
  <si>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</si>
  <si>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</si>
  <si>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</si>
  <si>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</si>
  <si>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</si>
  <si>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</si>
  <si>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</si>
  <si>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</si>
  <si>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</si>
  <si>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</si>
  <si>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</si>
  <si>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</si>
  <si>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</si>
  <si>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</si>
  <si>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</si>
  <si>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</si>
  <si>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</si>
  <si>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</si>
  <si>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</si>
  <si>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</si>
  <si>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</si>
  <si>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</si>
  <si>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</si>
  <si>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</si>
  <si>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</si>
  <si>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</si>
  <si>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</si>
  <si>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</si>
  <si>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</si>
  <si>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</si>
  <si>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</si>
  <si>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</si>
  <si>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</si>
  <si>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</si>
  <si>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</si>
  <si>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</si>
  <si>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</si>
  <si>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</si>
  <si>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</si>
  <si>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</si>
  <si>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</si>
  <si>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</si>
  <si>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</si>
  <si>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</si>
  <si>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</si>
  <si>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</si>
  <si>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</si>
  <si>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</si>
  <si>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</si>
  <si>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</si>
  <si>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</si>
  <si>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</si>
  <si>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</si>
  <si>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</si>
  <si>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</si>
  <si>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</si>
  <si>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</si>
  <si>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</si>
  <si>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</si>
  <si>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</si>
  <si>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</si>
  <si>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</si>
  <si>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</si>
  <si>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</si>
  <si>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</si>
  <si>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</si>
  <si>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</si>
  <si>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</si>
  <si>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</si>
  <si>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</si>
  <si>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</si>
  <si>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</si>
  <si>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</si>
  <si>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</si>
  <si>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</si>
  <si>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</si>
  <si>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</si>
  <si>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</si>
  <si>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</si>
  <si>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</si>
  <si>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</si>
  <si>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</si>
  <si>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</si>
  <si>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</si>
  <si>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</si>
  <si>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</si>
  <si>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</si>
  <si>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</si>
  <si>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</si>
  <si>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</si>
  <si>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</si>
  <si>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</si>
  <si>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</si>
  <si>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</si>
  <si>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</si>
  <si>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</si>
  <si>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</si>
  <si>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</si>
  <si>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</si>
  <si>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</si>
  <si>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</si>
  <si>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</si>
  <si>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</si>
  <si>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</si>
  <si>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</si>
  <si>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</si>
  <si>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</si>
  <si>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</si>
  <si>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</si>
  <si>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</si>
  <si>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</si>
  <si>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</si>
  <si>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</si>
  <si>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</si>
  <si>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</si>
  <si>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</si>
  <si>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</si>
  <si>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</si>
  <si>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</si>
  <si>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</si>
  <si>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</si>
  <si>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</si>
  <si>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</si>
  <si>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</si>
  <si>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</si>
  <si>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</si>
  <si>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</si>
  <si>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</si>
  <si>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</si>
  <si>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</si>
  <si>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</si>
  <si>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</si>
  <si>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</si>
  <si>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</si>
  <si>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</si>
  <si>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</si>
  <si>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</si>
  <si>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</si>
  <si>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</si>
  <si>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</si>
  <si>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</si>
  <si>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</si>
  <si>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</si>
  <si>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</si>
  <si>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</si>
  <si>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</si>
  <si>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</si>
  <si>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</si>
  <si>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</si>
  <si>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</si>
  <si>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</si>
  <si>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</si>
  <si>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</si>
  <si>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</si>
  <si>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</si>
  <si>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</si>
  <si>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</si>
  <si>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</si>
  <si>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</si>
  <si>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</si>
  <si>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</si>
  <si>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</si>
  <si>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</si>
  <si>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</si>
  <si>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</si>
  <si>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</si>
  <si>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</si>
  <si>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</si>
  <si>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</si>
  <si>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</si>
  <si>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</si>
  <si>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</si>
  <si>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</si>
  <si>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</si>
  <si>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</si>
  <si>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</si>
  <si>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</si>
  <si>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</si>
  <si>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</si>
  <si>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</si>
  <si>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</si>
  <si>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</si>
  <si>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</si>
  <si>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</si>
  <si>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</si>
  <si>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</si>
  <si>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</si>
  <si>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</si>
  <si>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</si>
  <si>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</si>
  <si>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</si>
  <si>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</si>
  <si>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</si>
  <si>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</si>
  <si>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</si>
  <si>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</si>
  <si>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</si>
  <si>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</si>
  <si>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</si>
  <si>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</si>
  <si>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</si>
  <si>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</si>
  <si>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</si>
  <si>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</si>
  <si>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</si>
  <si>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</si>
  <si>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</si>
  <si>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</si>
  <si>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</si>
  <si>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</si>
  <si>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</si>
  <si>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</si>
  <si>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</si>
  <si>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</si>
  <si>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</si>
  <si>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</si>
  <si>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</si>
  <si>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</si>
  <si>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</si>
  <si>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</si>
  <si>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</si>
  <si>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</si>
  <si>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</si>
  <si>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</si>
  <si>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</si>
  <si>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</si>
  <si>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</si>
  <si>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</si>
  <si>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</si>
  <si>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</si>
  <si>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</si>
  <si>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</si>
  <si>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</si>
  <si>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</si>
  <si>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</si>
  <si>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</si>
  <si>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</si>
  <si>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</si>
  <si>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</si>
  <si>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</si>
  <si>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</si>
  <si>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</si>
  <si>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</si>
  <si>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</si>
  <si>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</si>
  <si>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</si>
  <si>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</si>
  <si>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</si>
  <si>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</si>
  <si>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</si>
  <si>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</si>
  <si>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</si>
  <si>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</si>
  <si>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</si>
  <si>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</si>
  <si>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</si>
  <si>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</si>
  <si>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</si>
  <si>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</si>
  <si>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</si>
  <si>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</si>
  <si>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</si>
  <si>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</si>
  <si>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</si>
  <si>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</si>
  <si>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</si>
  <si>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</si>
  <si>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</si>
  <si>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</si>
  <si>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</si>
  <si>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</si>
  <si>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</si>
  <si>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</si>
  <si>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</si>
  <si>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</si>
  <si>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</si>
  <si>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</si>
  <si>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</si>
  <si>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</si>
  <si>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</si>
  <si>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</si>
  <si>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</si>
  <si>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</si>
  <si>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</si>
  <si>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</si>
  <si>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</si>
  <si>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</si>
  <si>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</si>
  <si>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</si>
  <si>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</si>
  <si>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</si>
  <si>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</si>
  <si>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</si>
  <si>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</si>
  <si>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</si>
  <si>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</si>
  <si>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</si>
  <si>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</si>
  <si>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</si>
  <si>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</si>
  <si>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</si>
  <si>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</si>
  <si>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</si>
  <si>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</si>
  <si>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</si>
  <si>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</si>
  <si>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</si>
  <si>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</si>
  <si>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</si>
  <si>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</si>
  <si>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</si>
  <si>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</si>
  <si>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</si>
  <si>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</si>
  <si>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</si>
  <si>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</si>
  <si>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</si>
  <si>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</si>
  <si>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</si>
  <si>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</si>
  <si>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</si>
  <si>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</si>
  <si>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</si>
  <si>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</si>
  <si>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</si>
  <si>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</si>
  <si>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</si>
  <si>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</si>
  <si>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</si>
  <si>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</si>
  <si>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</si>
  <si>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</si>
  <si>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</si>
  <si>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</si>
  <si>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</si>
  <si>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</si>
  <si>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</si>
  <si>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</si>
  <si>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</si>
  <si>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</si>
  <si>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</si>
  <si>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</si>
  <si>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</si>
  <si>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</si>
  <si>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</si>
  <si>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</si>
  <si>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</si>
  <si>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</si>
  <si>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</si>
  <si>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</si>
  <si>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</si>
  <si>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</si>
  <si>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</si>
  <si>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</si>
  <si>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</si>
  <si>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</si>
  <si>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</si>
  <si>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</si>
  <si>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</si>
  <si>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</si>
  <si>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</si>
  <si>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</si>
  <si>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</si>
  <si>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</si>
  <si>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</si>
  <si>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</si>
  <si>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</si>
  <si>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</si>
  <si>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</si>
  <si>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</si>
  <si>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</si>
  <si>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</si>
  <si>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</si>
  <si>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</si>
  <si>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</si>
  <si>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</si>
  <si>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</si>
  <si>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</si>
  <si>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</si>
  <si>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</si>
  <si>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</si>
  <si>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</si>
  <si>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</si>
  <si>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</si>
  <si>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</si>
  <si>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</si>
  <si>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</si>
  <si>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</si>
  <si>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</si>
  <si>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</si>
  <si>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</si>
  <si>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</si>
  <si>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</si>
  <si>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</si>
  <si>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</si>
  <si>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</si>
  <si>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</si>
  <si>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</si>
  <si>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</si>
  <si>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</si>
  <si>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</si>
  <si>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</si>
  <si>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</si>
  <si>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</si>
  <si>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</si>
  <si>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</si>
  <si>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</si>
  <si>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</si>
  <si>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</si>
  <si>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</si>
  <si>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</si>
  <si>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</si>
  <si>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</si>
  <si>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</si>
  <si>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</si>
  <si>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</si>
  <si>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</si>
  <si>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</si>
  <si>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</si>
  <si>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</si>
  <si>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</si>
  <si>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</si>
  <si>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</si>
  <si>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</si>
  <si>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</si>
  <si>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</si>
  <si>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</si>
  <si>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</si>
  <si>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</si>
  <si>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</si>
  <si>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</si>
  <si>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</si>
  <si>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</si>
  <si>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</si>
  <si>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</si>
  <si>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</si>
  <si>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</si>
  <si>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</si>
  <si>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</si>
  <si>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</si>
  <si>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</si>
  <si>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</si>
  <si>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</si>
  <si>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</si>
  <si>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</si>
  <si>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</si>
  <si>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</si>
  <si>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</si>
  <si>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</si>
  <si>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</si>
  <si>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</si>
  <si>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</si>
  <si>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</si>
  <si>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</si>
  <si>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</si>
  <si>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</si>
  <si>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</si>
  <si>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</si>
  <si>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</si>
  <si>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</si>
  <si>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</si>
  <si>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</si>
  <si>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</si>
  <si>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</si>
  <si>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</si>
  <si>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</si>
  <si>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</si>
  <si>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</si>
  <si>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</si>
  <si>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</si>
  <si>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</si>
  <si>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</si>
  <si>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</si>
  <si>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</si>
  <si>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</si>
  <si>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</si>
  <si>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</si>
  <si>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</si>
  <si>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</si>
  <si>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</si>
  <si>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</si>
  <si>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</si>
  <si>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</si>
  <si>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</si>
  <si>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</si>
  <si>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</si>
  <si>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</si>
  <si>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</si>
  <si>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</si>
  <si>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</si>
  <si>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</si>
  <si>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</si>
  <si>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</si>
  <si>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</si>
  <si>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</si>
  <si>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</si>
  <si>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</si>
  <si>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</si>
  <si>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</si>
  <si>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</si>
  <si>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</si>
  <si>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</si>
  <si>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</si>
  <si>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</si>
  <si>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</si>
  <si>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</si>
  <si>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</si>
  <si>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</si>
  <si>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</si>
  <si>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</si>
  <si>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</si>
  <si>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</si>
  <si>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</si>
  <si>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</si>
  <si>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</si>
  <si>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</si>
  <si>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</si>
  <si>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</si>
  <si>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</si>
  <si>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</si>
  <si>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</si>
  <si>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</si>
  <si>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</si>
  <si>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</si>
  <si>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</si>
  <si>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</si>
  <si>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</si>
  <si>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</si>
  <si>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</si>
  <si>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</si>
  <si>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</si>
  <si>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</si>
  <si>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</si>
  <si>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</si>
  <si>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</si>
  <si>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</si>
  <si>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</si>
  <si>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</si>
  <si>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</si>
  <si>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</si>
  <si>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</si>
  <si>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</si>
  <si>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</si>
  <si>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</si>
  <si>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</si>
  <si>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</si>
  <si>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</si>
  <si>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</si>
  <si>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</si>
  <si>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</si>
  <si>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</si>
  <si>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</si>
  <si>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</si>
  <si>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</si>
  <si>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</si>
  <si>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</si>
  <si>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</si>
  <si>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</si>
  <si>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</si>
  <si>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</si>
  <si>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</si>
  <si>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</si>
  <si>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</si>
  <si>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</si>
  <si>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</si>
  <si>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</si>
  <si>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</si>
  <si>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</si>
  <si>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</si>
  <si>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</si>
  <si>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</si>
  <si>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</si>
  <si>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</si>
  <si>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</si>
  <si>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</si>
  <si>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</si>
  <si>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</si>
  <si>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</si>
  <si>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</si>
  <si>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</si>
  <si>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</si>
  <si>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</si>
  <si>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</si>
  <si>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</si>
  <si>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</si>
  <si>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</si>
  <si>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</si>
  <si>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</si>
  <si>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</si>
  <si>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</si>
  <si>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</si>
  <si>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</si>
  <si>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</si>
  <si>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</si>
  <si>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</si>
  <si>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</si>
  <si>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</si>
  <si>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</si>
  <si>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</si>
  <si>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</si>
  <si>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</si>
  <si>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</si>
  <si>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</si>
  <si>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</si>
  <si>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</si>
  <si>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</si>
  <si>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</si>
  <si>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</si>
  <si>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</si>
  <si>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</si>
  <si>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</si>
  <si>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</si>
  <si>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</si>
  <si>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</si>
  <si>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</si>
  <si>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</si>
  <si>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</si>
  <si>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</si>
  <si>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</si>
  <si>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</si>
  <si>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</si>
  <si>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</si>
  <si>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</si>
  <si>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</si>
  <si>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</si>
  <si>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</si>
  <si>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</si>
  <si>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</si>
  <si>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</si>
  <si>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</si>
  <si>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</si>
  <si>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</si>
  <si>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</si>
  <si>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</si>
  <si>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</si>
  <si>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</si>
  <si>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</si>
  <si>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</si>
  <si>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</si>
  <si>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</si>
  <si>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</si>
  <si>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</si>
  <si>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</si>
  <si>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</si>
  <si>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</si>
  <si>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</si>
  <si>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</si>
  <si>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</si>
  <si>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</si>
  <si>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</si>
  <si>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</si>
  <si>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</si>
  <si>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</si>
  <si>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</si>
  <si>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</si>
  <si>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</si>
  <si>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</si>
  <si>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</si>
  <si>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</si>
  <si>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</si>
  <si>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</si>
  <si>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</si>
  <si>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</si>
  <si>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</si>
  <si>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</si>
  <si>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</si>
  <si>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</si>
  <si>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</si>
  <si>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</si>
  <si>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</si>
  <si>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</si>
  <si>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</si>
  <si>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</si>
  <si>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</si>
  <si>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</si>
  <si>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</si>
  <si>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</si>
  <si>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</si>
  <si>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</si>
  <si>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</si>
  <si>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</si>
  <si>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</si>
  <si>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</si>
  <si>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</si>
  <si>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</si>
  <si>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</si>
  <si>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</si>
  <si>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</si>
  <si>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</si>
  <si>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</si>
  <si>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</si>
  <si>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</si>
  <si>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</si>
  <si>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</si>
  <si>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</si>
  <si>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</si>
  <si>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</si>
  <si>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</si>
  <si>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</si>
  <si>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</si>
  <si>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</si>
  <si>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</si>
  <si>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</si>
  <si>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</si>
  <si>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</si>
  <si>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</si>
  <si>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</si>
  <si>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</si>
  <si>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</si>
  <si>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</si>
  <si>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</si>
  <si>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</si>
  <si>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</si>
  <si>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</si>
  <si>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</si>
  <si>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</si>
  <si>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</si>
  <si>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</si>
  <si>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</si>
  <si>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</si>
  <si>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</si>
  <si>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</si>
  <si>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</si>
  <si>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</si>
  <si>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</si>
  <si>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</si>
  <si>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</si>
  <si>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</si>
  <si>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</si>
  <si>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</si>
  <si>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</si>
  <si>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</si>
  <si>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</si>
  <si>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</si>
  <si>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</si>
  <si>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</si>
  <si>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</si>
  <si>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</si>
  <si>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</si>
  <si>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</si>
  <si>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</si>
  <si>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</si>
  <si>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</si>
  <si>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</si>
  <si>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</si>
  <si>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</si>
  <si>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</si>
  <si>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</si>
  <si>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</si>
  <si>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</si>
  <si>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</si>
  <si>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</si>
  <si>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</si>
  <si>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</si>
  <si>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</si>
  <si>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</si>
  <si>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</si>
  <si>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</si>
  <si>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</si>
  <si>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</si>
  <si>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</si>
  <si>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</si>
  <si>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</si>
  <si>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</si>
  <si>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</si>
  <si>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</si>
  <si>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</si>
  <si>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</si>
  <si>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</si>
  <si>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</si>
  <si>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</si>
  <si>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</si>
  <si>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</si>
  <si>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</si>
  <si>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</si>
  <si>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</si>
  <si>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</si>
  <si>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</si>
  <si>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</si>
  <si>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</si>
  <si>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</si>
  <si>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</si>
  <si>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</si>
  <si>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</si>
  <si>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</si>
  <si>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</si>
  <si>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</si>
  <si>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</si>
  <si>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</si>
  <si>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</si>
  <si>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</si>
  <si>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</si>
  <si>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</si>
  <si>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</si>
  <si>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</si>
  <si>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</si>
  <si>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</si>
  <si>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</si>
  <si>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</si>
  <si>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</si>
  <si>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</si>
  <si>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</si>
  <si>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</si>
  <si>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</si>
  <si>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</si>
  <si>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</si>
  <si>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</si>
  <si>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</si>
  <si>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</si>
  <si>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</si>
  <si>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</si>
  <si>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</si>
  <si>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</si>
  <si>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</si>
  <si>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</si>
  <si>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</si>
  <si>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</si>
  <si>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</si>
  <si>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</si>
  <si>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</si>
  <si>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</si>
  <si>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</si>
  <si>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</si>
  <si>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</si>
  <si>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</si>
  <si>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</si>
  <si>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</si>
  <si>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</si>
  <si>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</si>
  <si>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</si>
  <si>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</si>
  <si>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</si>
  <si>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</si>
  <si>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</si>
  <si>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</si>
  <si>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</si>
  <si>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</si>
  <si>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</si>
  <si>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</si>
  <si>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</si>
  <si>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</si>
  <si>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</si>
  <si>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</si>
  <si>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</si>
  <si>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</si>
  <si>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</si>
  <si>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</si>
  <si>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</si>
  <si>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</si>
  <si>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</si>
  <si>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</si>
  <si>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</si>
  <si>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</si>
  <si>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</si>
  <si>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</si>
  <si>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</si>
  <si>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</si>
  <si>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</si>
  <si>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</si>
  <si>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</si>
  <si>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</si>
  <si>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</si>
  <si>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</si>
  <si>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</si>
  <si>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</si>
  <si>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</si>
  <si>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</si>
  <si>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</si>
  <si>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</si>
  <si>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</si>
  <si>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</si>
  <si>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</si>
  <si>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</si>
  <si>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</si>
  <si>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</si>
  <si>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</si>
  <si>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</si>
  <si>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</si>
  <si>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</si>
  <si>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</si>
  <si>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</si>
  <si>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</si>
  <si>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</si>
  <si>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</si>
  <si>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</si>
  <si>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</si>
  <si>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</si>
  <si>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</si>
  <si>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</si>
  <si>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</si>
  <si>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</si>
  <si>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</si>
  <si>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</si>
  <si>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</si>
  <si>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</si>
  <si>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</si>
  <si>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</si>
  <si>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</si>
  <si>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</si>
  <si>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</si>
  <si>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</si>
  <si>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</si>
  <si>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</si>
  <si>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</si>
  <si>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</si>
  <si>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</si>
  <si>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</si>
  <si>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</si>
  <si>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</si>
  <si>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</si>
  <si>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</si>
  <si>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</si>
  <si>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</si>
  <si>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</si>
  <si>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</si>
  <si>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</si>
  <si>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</si>
  <si>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</si>
  <si>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</si>
  <si>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</si>
  <si>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</si>
  <si>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</si>
  <si>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</si>
  <si>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</si>
  <si>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</si>
  <si>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</si>
  <si>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</si>
  <si>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</si>
  <si>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</si>
  <si>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</si>
  <si>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</si>
  <si>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</si>
  <si>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</si>
  <si>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</si>
  <si>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</si>
  <si>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</si>
  <si>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</si>
  <si>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</si>
  <si>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</si>
  <si>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</si>
  <si>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</si>
  <si>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</si>
  <si>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</si>
  <si>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</si>
  <si>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</si>
  <si>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</si>
  <si>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</si>
  <si>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</si>
  <si>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</si>
  <si>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</si>
  <si>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</si>
  <si>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</si>
  <si>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</si>
  <si>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</si>
  <si>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</si>
  <si>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</si>
  <si>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</si>
  <si>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</si>
  <si>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</si>
  <si>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</si>
  <si>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</si>
  <si>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</si>
  <si>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</si>
  <si>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</si>
  <si>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</si>
  <si>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</si>
  <si>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</si>
  <si>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</si>
  <si>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</si>
  <si>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</si>
  <si>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</si>
  <si>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</si>
  <si>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</si>
  <si>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</si>
  <si>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</si>
  <si>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</si>
  <si>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</si>
  <si>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</si>
  <si>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</si>
  <si>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</si>
  <si>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</si>
  <si>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</si>
  <si>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</si>
  <si>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</si>
  <si>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</si>
  <si>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</si>
  <si>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</si>
  <si>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</si>
  <si>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</si>
  <si>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</si>
  <si>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</si>
  <si>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</si>
  <si>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</si>
  <si>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</si>
  <si>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</si>
  <si>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</si>
  <si>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</si>
  <si>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</si>
  <si>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</si>
  <si>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</si>
  <si>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</si>
  <si>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</si>
  <si>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</si>
  <si>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</si>
  <si>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</si>
  <si>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</si>
  <si>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</si>
  <si>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</si>
  <si>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</si>
  <si>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</si>
  <si>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</si>
  <si>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</si>
  <si>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</si>
  <si>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</si>
  <si>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</si>
  <si>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</si>
  <si>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</si>
  <si>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</si>
  <si>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</si>
  <si>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</si>
  <si>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</si>
  <si>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</si>
  <si>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</si>
  <si>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</si>
  <si>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</si>
  <si>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</si>
  <si>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</si>
  <si>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</si>
  <si>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</si>
  <si>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</si>
  <si>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</si>
  <si>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</si>
  <si>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</si>
  <si>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</si>
  <si>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</si>
  <si>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</si>
  <si>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</si>
  <si>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</si>
  <si>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</si>
  <si>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</si>
  <si>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</si>
  <si>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</si>
  <si>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</si>
  <si>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</si>
  <si>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</si>
  <si>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</si>
  <si>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</si>
  <si>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</si>
  <si>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</si>
  <si>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</si>
  <si>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</si>
  <si>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</si>
  <si>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</si>
  <si>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</si>
  <si>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</si>
  <si>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</si>
  <si>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</si>
  <si>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</si>
  <si>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</si>
  <si>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</si>
  <si>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</si>
  <si>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</si>
  <si>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</si>
  <si>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</si>
  <si>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</si>
  <si>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</si>
  <si>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</si>
  <si>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</si>
  <si>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</si>
  <si>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</si>
  <si>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</si>
  <si>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</si>
  <si>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</si>
  <si>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</si>
  <si>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</si>
  <si>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</si>
  <si>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</si>
  <si>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</si>
  <si>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</si>
  <si>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</si>
  <si>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</si>
  <si>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</si>
  <si>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</si>
  <si>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</si>
  <si>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</si>
  <si>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</si>
  <si>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</si>
  <si>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</si>
  <si>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</si>
  <si>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</si>
  <si>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</si>
  <si>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</si>
  <si>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</si>
  <si>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</si>
  <si>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</si>
  <si>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</si>
  <si>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</si>
  <si>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</si>
  <si>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</si>
  <si>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</si>
  <si>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</si>
  <si>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</si>
  <si>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</si>
  <si>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</si>
  <si>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</si>
  <si>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</si>
  <si>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</si>
  <si>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</si>
  <si>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</si>
  <si>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</si>
  <si>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</si>
  <si>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</si>
  <si>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</si>
  <si>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</si>
  <si>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</si>
  <si>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</si>
  <si>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</si>
  <si>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</si>
  <si>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</si>
  <si>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</si>
  <si>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</si>
  <si>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</si>
  <si>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</si>
  <si>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</si>
  <si>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</si>
  <si>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</si>
  <si>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</si>
  <si>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</si>
  <si>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</si>
  <si>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</si>
  <si>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</si>
  <si>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</si>
  <si>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</si>
  <si>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</si>
  <si>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</si>
  <si>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</si>
  <si>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</si>
  <si>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</si>
  <si>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</si>
  <si>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</si>
  <si>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</si>
  <si>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</si>
  <si>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</si>
  <si>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</si>
  <si>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</si>
  <si>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</si>
  <si>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</si>
  <si>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</si>
  <si>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</si>
  <si>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</si>
  <si>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</si>
  <si>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</si>
  <si>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</si>
  <si>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</si>
  <si>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</si>
  <si>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</si>
  <si>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</si>
  <si>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</si>
  <si>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</si>
  <si>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</si>
  <si>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</si>
  <si>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</si>
  <si>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</si>
  <si>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</si>
  <si>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</si>
  <si>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</si>
  <si>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</si>
  <si>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</si>
  <si>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</si>
  <si>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</si>
  <si>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</si>
  <si>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</si>
  <si>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</si>
  <si>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</si>
  <si>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</si>
  <si>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</si>
  <si>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</si>
  <si>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</si>
  <si>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</si>
  <si>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</si>
  <si>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</si>
  <si>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</si>
  <si>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</si>
  <si>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</si>
  <si>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</si>
  <si>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</si>
  <si>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</si>
  <si>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</si>
  <si>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</si>
  <si>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</si>
  <si>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</si>
  <si>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</si>
  <si>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</si>
  <si>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</si>
  <si>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</si>
  <si>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</si>
  <si>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</si>
  <si>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</si>
  <si>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</si>
  <si>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</si>
  <si>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</si>
  <si>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</si>
  <si>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</si>
  <si>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</si>
  <si>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</si>
  <si>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</si>
  <si>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</si>
  <si>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</si>
  <si>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</si>
  <si>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</si>
  <si>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</si>
  <si>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</si>
  <si>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</si>
  <si>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</si>
  <si>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</si>
  <si>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</si>
  <si>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</si>
  <si>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</si>
  <si>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</si>
  <si>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</si>
  <si>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</si>
  <si>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</si>
  <si>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</si>
  <si>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</si>
  <si>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</si>
  <si>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</si>
  <si>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</si>
  <si>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</si>
  <si>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</si>
  <si>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</si>
  <si>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</si>
  <si>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</si>
  <si>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</si>
  <si>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</si>
  <si>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</si>
  <si>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</si>
  <si>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</si>
  <si>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</si>
  <si>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</si>
  <si>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</si>
  <si>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</si>
  <si>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</si>
  <si>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</si>
  <si>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</si>
  <si>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</si>
  <si>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</si>
  <si>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</si>
  <si>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</si>
  <si>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</si>
  <si>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</si>
  <si>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</si>
  <si>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</si>
  <si>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</si>
  <si>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</si>
  <si>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</si>
  <si>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</si>
  <si>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</si>
  <si>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</si>
  <si>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</si>
  <si>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</si>
  <si>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</si>
  <si>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</si>
  <si>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</si>
  <si>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</si>
  <si>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</si>
  <si>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</si>
  <si>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</si>
  <si>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</si>
  <si>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</si>
  <si>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</si>
  <si>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</si>
  <si>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</si>
  <si>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</si>
  <si>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</si>
  <si>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</si>
  <si>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</si>
  <si>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</si>
  <si>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</si>
  <si>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</si>
  <si>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</si>
  <si>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</si>
  <si>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</si>
  <si>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</si>
  <si>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</si>
  <si>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</si>
  <si>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</si>
  <si>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</si>
  <si>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</si>
  <si>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</si>
  <si>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</si>
  <si>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</si>
  <si>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</si>
  <si>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</si>
  <si>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</si>
  <si>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</si>
  <si>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</si>
  <si>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</si>
  <si>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</si>
  <si>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</si>
  <si>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</si>
  <si>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</si>
  <si>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</si>
  <si>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</si>
  <si>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</si>
  <si>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</si>
  <si>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</si>
  <si>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</si>
  <si>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</si>
  <si>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</si>
  <si>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</si>
  <si>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</si>
  <si>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</si>
  <si>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</si>
  <si>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</si>
  <si>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</si>
  <si>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</si>
  <si>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</si>
  <si>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</si>
  <si>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</si>
  <si>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</si>
  <si>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</si>
  <si>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</si>
  <si>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</si>
  <si>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</si>
  <si>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</si>
  <si>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</si>
  <si>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</si>
  <si>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</si>
  <si>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</si>
  <si>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</si>
  <si>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</si>
  <si>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</si>
  <si>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</si>
  <si>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</si>
  <si>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</si>
  <si>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</si>
  <si>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</si>
  <si>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</si>
  <si>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</si>
  <si>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</si>
  <si>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</si>
  <si>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</si>
  <si>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</si>
  <si>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</si>
  <si>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</si>
  <si>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</si>
  <si>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</si>
  <si>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</si>
  <si>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</si>
  <si>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</si>
  <si>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</si>
  <si>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</si>
  <si>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</si>
  <si>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</si>
  <si>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</si>
  <si>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</si>
  <si>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</si>
  <si>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</si>
  <si>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</si>
  <si>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</si>
  <si>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</si>
  <si>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</si>
  <si>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</si>
  <si>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</si>
  <si>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</si>
  <si>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</si>
  <si>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</si>
  <si>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</si>
  <si>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</si>
  <si>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</si>
  <si>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</si>
  <si>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</si>
  <si>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</si>
  <si>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</si>
  <si>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</si>
  <si>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</si>
  <si>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</si>
  <si>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</si>
  <si>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</si>
  <si>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</si>
  <si>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</si>
  <si>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</si>
  <si>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</si>
  <si>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</si>
  <si>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</si>
  <si>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</si>
  <si>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</si>
  <si>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</si>
  <si>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</si>
  <si>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</si>
  <si>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</si>
  <si>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</si>
  <si>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</si>
  <si>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</si>
  <si>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</si>
  <si>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</si>
  <si>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</si>
  <si>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</si>
  <si>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</si>
  <si>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</si>
  <si>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</si>
  <si>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</si>
  <si>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</si>
  <si>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</si>
  <si>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</si>
  <si>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</si>
  <si>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</si>
  <si>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</si>
  <si>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</si>
  <si>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</si>
  <si>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</si>
  <si>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</si>
  <si>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</si>
  <si>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</si>
  <si>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</si>
  <si>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</si>
  <si>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</si>
  <si>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</si>
  <si>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</si>
  <si>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</si>
  <si>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</si>
  <si>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</si>
  <si>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</si>
  <si>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</si>
  <si>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</si>
  <si>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</si>
  <si>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</si>
  <si>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</si>
  <si>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</si>
  <si>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</si>
  <si>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</si>
  <si>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</si>
  <si>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</si>
  <si>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</si>
  <si>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</si>
  <si>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</si>
  <si>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</si>
  <si>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</si>
  <si>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</si>
  <si>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</si>
  <si>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</si>
  <si>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</si>
  <si>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</si>
  <si>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</si>
  <si>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</si>
  <si>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</si>
  <si>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</si>
  <si>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</si>
  <si>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</si>
  <si>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</si>
  <si>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</si>
  <si>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</si>
  <si>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</si>
  <si>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</si>
  <si>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</si>
  <si>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</si>
  <si>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</si>
  <si>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</si>
  <si>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</si>
  <si>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</si>
  <si>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</si>
  <si>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</si>
  <si>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</si>
  <si>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</si>
  <si>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</si>
  <si>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</si>
  <si>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</si>
  <si>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</si>
  <si>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</si>
  <si>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</si>
  <si>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</si>
  <si>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</si>
  <si>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</si>
  <si>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</si>
  <si>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</si>
  <si>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</si>
  <si>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</si>
  <si>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</si>
  <si>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</si>
  <si>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</si>
  <si>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</si>
  <si>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</si>
  <si>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</si>
  <si>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</si>
  <si>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</si>
  <si>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</si>
  <si>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</si>
  <si>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</si>
  <si>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</si>
  <si>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</si>
  <si>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</si>
  <si>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</si>
  <si>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</si>
  <si>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</si>
  <si>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</si>
  <si>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</si>
  <si>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</si>
  <si>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</si>
  <si>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</si>
  <si>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</si>
  <si>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</si>
  <si>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</si>
  <si>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</si>
  <si>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</si>
  <si>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</si>
  <si>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</si>
  <si>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</si>
  <si>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</si>
  <si>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</si>
  <si>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</si>
  <si>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</si>
  <si>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</si>
  <si>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</si>
  <si>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</si>
  <si>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</si>
  <si>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</si>
  <si>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</si>
  <si>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</si>
  <si>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</si>
  <si>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</si>
  <si>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</si>
  <si>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</si>
  <si>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</si>
  <si>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</si>
  <si>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</si>
  <si>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</si>
  <si>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</si>
  <si>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</si>
  <si>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</si>
  <si>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</si>
  <si>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</si>
  <si>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</si>
  <si>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</si>
  <si>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</si>
  <si>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</si>
  <si>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</si>
  <si>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</si>
  <si>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</si>
  <si>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</si>
  <si>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</si>
  <si>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</si>
  <si>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</si>
  <si>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</si>
  <si>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</si>
  <si>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</si>
  <si>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</si>
  <si>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</si>
  <si>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</si>
  <si>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</si>
  <si>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</si>
  <si>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</si>
  <si>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</si>
  <si>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</si>
  <si>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</si>
  <si>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</si>
  <si>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</si>
  <si>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</si>
  <si>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</si>
  <si>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</si>
  <si>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</si>
  <si>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</si>
  <si>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</si>
  <si>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</si>
  <si>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</si>
  <si>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</si>
  <si>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</si>
  <si>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</si>
  <si>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</si>
  <si>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</si>
  <si>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</si>
  <si>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</si>
  <si>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</si>
  <si>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</si>
  <si>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</si>
  <si>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</si>
  <si>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</si>
  <si>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</si>
  <si>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</si>
  <si>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</si>
  <si>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</si>
  <si>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</si>
  <si>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</si>
  <si>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</si>
  <si>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</si>
  <si>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</si>
  <si>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</si>
  <si>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</si>
  <si>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</si>
  <si>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</si>
  <si>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</si>
  <si>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</si>
  <si>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</si>
  <si>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</si>
  <si>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</si>
  <si>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</si>
  <si>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</si>
  <si>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</si>
  <si>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</si>
  <si>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</si>
  <si>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</si>
  <si>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</si>
  <si>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</si>
  <si>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</si>
  <si>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</si>
  <si>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</si>
  <si>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</si>
  <si>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</si>
  <si>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</si>
  <si>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</si>
  <si>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</si>
  <si>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</si>
  <si>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</si>
  <si>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</si>
  <si>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</si>
  <si>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</si>
  <si>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</si>
  <si>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</si>
  <si>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</si>
  <si>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</si>
  <si>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</si>
  <si>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</si>
  <si>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</si>
  <si>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</si>
  <si>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</si>
  <si>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</si>
  <si>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</si>
  <si>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</si>
  <si>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</si>
  <si>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</si>
  <si>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</si>
  <si>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</si>
  <si>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</si>
  <si>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</si>
  <si>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</si>
  <si>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</si>
  <si>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</si>
  <si>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</si>
  <si>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</si>
  <si>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</si>
  <si>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</si>
  <si>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</si>
  <si>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</si>
  <si>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</si>
  <si>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</si>
  <si>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</si>
  <si>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</si>
  <si>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</si>
  <si>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</si>
  <si>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</si>
  <si>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</si>
  <si>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</si>
  <si>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</si>
  <si>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</si>
  <si>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</si>
  <si>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</si>
  <si>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</si>
  <si>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</si>
  <si>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</si>
  <si>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</si>
  <si>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</si>
  <si>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</si>
  <si>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</si>
  <si>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</si>
  <si>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</si>
  <si>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</si>
  <si>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</si>
  <si>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</si>
  <si>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</si>
  <si>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</si>
  <si>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</si>
  <si>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</si>
  <si>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</si>
  <si>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</si>
  <si>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</si>
  <si>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</si>
  <si>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</si>
  <si>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</si>
  <si>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</si>
  <si>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</si>
  <si>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</si>
  <si>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</si>
  <si>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</si>
  <si>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</si>
  <si>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</si>
  <si>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</si>
  <si>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</si>
  <si>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</si>
  <si>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</si>
  <si>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</si>
  <si>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</si>
  <si>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</si>
  <si>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</si>
  <si>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</si>
  <si>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</si>
  <si>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</si>
  <si>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</si>
  <si>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</si>
  <si>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</si>
  <si>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</si>
  <si>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</si>
  <si>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</si>
  <si>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</si>
  <si>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</si>
  <si>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</si>
  <si>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</si>
  <si>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</si>
  <si>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</si>
  <si>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</si>
  <si>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</si>
  <si>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</si>
  <si>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</si>
  <si>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</si>
  <si>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</si>
  <si>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</si>
  <si>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</si>
  <si>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</si>
  <si>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</si>
  <si>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</si>
  <si>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</si>
  <si>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</si>
  <si>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</si>
  <si>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</si>
  <si>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</si>
  <si>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</si>
  <si>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</si>
  <si>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</si>
  <si>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</si>
  <si>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</si>
  <si>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</si>
  <si>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</si>
  <si>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</si>
  <si>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</si>
  <si>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</si>
  <si>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</si>
  <si>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</si>
  <si>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</si>
  <si>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</si>
  <si>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</si>
  <si>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</si>
  <si>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</si>
  <si>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</si>
  <si>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</si>
  <si>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</si>
  <si>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</si>
  <si>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</si>
  <si>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</si>
  <si>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</si>
  <si>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</si>
  <si>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</si>
  <si>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</si>
  <si>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</si>
  <si>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</si>
  <si>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</si>
  <si>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</si>
  <si>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</si>
  <si>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</si>
  <si>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</si>
  <si>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</si>
  <si>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</si>
  <si>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</si>
  <si>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</si>
  <si>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</si>
  <si>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</si>
  <si>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</si>
  <si>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</si>
  <si>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</si>
  <si>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</si>
  <si>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</si>
  <si>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</si>
  <si>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</si>
  <si>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</si>
  <si>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</si>
  <si>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</si>
  <si>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</si>
  <si>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</si>
  <si>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</si>
  <si>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</si>
  <si>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</si>
  <si>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</si>
  <si>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</si>
  <si>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</si>
  <si>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</si>
  <si>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</si>
  <si>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</si>
  <si>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</si>
  <si>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</si>
  <si>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</si>
  <si>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</si>
  <si>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</si>
  <si>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</si>
  <si>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</si>
  <si>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</si>
  <si>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</si>
  <si>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</si>
  <si>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</si>
  <si>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</si>
  <si>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</si>
  <si>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</si>
  <si>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</si>
  <si>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</si>
  <si>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</si>
  <si>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</si>
  <si>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</si>
  <si>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</si>
  <si>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</si>
  <si>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</si>
  <si>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</si>
  <si>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</si>
  <si>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</si>
  <si>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</si>
  <si>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</si>
  <si>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</si>
  <si>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</si>
  <si>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</si>
  <si>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</si>
  <si>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</si>
  <si>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</si>
  <si>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</si>
  <si>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</si>
  <si>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</si>
  <si>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</si>
  <si>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</si>
  <si>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</si>
  <si>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</si>
  <si>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</si>
  <si>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</si>
  <si>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</si>
  <si>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</si>
  <si>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</si>
  <si>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</si>
  <si>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</si>
  <si>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</si>
  <si>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</si>
  <si>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</si>
  <si>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</si>
  <si>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</si>
  <si>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</si>
  <si>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</si>
  <si>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</si>
  <si>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</si>
  <si>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</si>
  <si>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</si>
  <si>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</si>
  <si>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</si>
  <si>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</si>
  <si>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</si>
  <si>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</si>
  <si>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</si>
  <si>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</si>
  <si>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</si>
  <si>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</si>
  <si>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</si>
  <si>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</si>
  <si>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</si>
  <si>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</si>
  <si>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</si>
  <si>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</si>
  <si>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</si>
  <si>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</si>
  <si>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</si>
  <si>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</si>
  <si>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</si>
  <si>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</si>
  <si>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</si>
  <si>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</si>
  <si>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</si>
  <si>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</si>
  <si>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</si>
  <si>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</si>
  <si>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</si>
  <si>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</si>
  <si>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</si>
  <si>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</si>
  <si>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</si>
  <si>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</si>
  <si>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</si>
  <si>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</si>
  <si>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</si>
  <si>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</si>
  <si>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</si>
  <si>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</si>
  <si>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</si>
  <si>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</si>
  <si>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</si>
  <si>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</si>
  <si>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</si>
  <si>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</si>
  <si>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</si>
  <si>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</si>
  <si>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</si>
  <si>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</si>
  <si>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</si>
  <si>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</si>
  <si>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</si>
  <si>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</si>
  <si>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</si>
  <si>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</si>
  <si>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</si>
  <si>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</si>
  <si>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</si>
  <si>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</si>
  <si>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</si>
  <si>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</si>
  <si>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</si>
  <si>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</si>
  <si>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</si>
  <si>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</si>
  <si>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</si>
  <si>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</si>
  <si>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</si>
  <si>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</si>
  <si>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</si>
  <si>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</si>
  <si>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</si>
  <si>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</si>
  <si>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</si>
  <si>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</si>
  <si>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</si>
  <si>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</si>
  <si>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</si>
  <si>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</si>
  <si>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</si>
  <si>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</si>
  <si>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</si>
  <si>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</si>
  <si>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</si>
  <si>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</si>
  <si>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</si>
  <si>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</si>
  <si>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</si>
  <si>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</si>
  <si>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</si>
  <si>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</si>
  <si>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</si>
  <si>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</si>
  <si>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</si>
  <si>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</si>
  <si>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</si>
  <si>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</si>
  <si>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</si>
  <si>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</si>
  <si>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</si>
  <si>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</si>
  <si>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</si>
  <si>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</si>
  <si>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</si>
  <si>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</si>
  <si>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</si>
  <si>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</si>
  <si>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</si>
  <si>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</si>
  <si>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</si>
  <si>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</si>
  <si>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</si>
  <si>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</si>
  <si>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</si>
  <si>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</si>
  <si>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</si>
  <si>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</si>
  <si>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</si>
  <si>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</si>
  <si>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</si>
  <si>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</si>
  <si>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</si>
  <si>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</si>
  <si>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</si>
  <si>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</si>
  <si>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</si>
  <si>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</si>
  <si>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</si>
  <si>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</si>
  <si>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</si>
  <si>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</si>
  <si>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</si>
  <si>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</si>
  <si>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</si>
  <si>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</si>
  <si>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</si>
  <si>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</si>
  <si>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</si>
  <si>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</si>
  <si>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</si>
  <si>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</si>
  <si>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</si>
  <si>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</si>
  <si>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</si>
  <si>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</si>
  <si>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</si>
  <si>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</si>
  <si>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</si>
  <si>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</si>
  <si>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</si>
  <si>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</si>
  <si>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</si>
  <si>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</si>
  <si>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</si>
  <si>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</si>
  <si>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</si>
  <si>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</si>
  <si>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</si>
  <si>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</si>
  <si>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</si>
  <si>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</si>
  <si>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</si>
  <si>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</si>
  <si>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</si>
  <si>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</si>
  <si>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</si>
  <si>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</si>
  <si>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</si>
  <si>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</si>
  <si>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</si>
  <si>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</si>
  <si>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</si>
  <si>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</si>
  <si>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</si>
  <si>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</si>
  <si>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</si>
  <si>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</si>
  <si>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</si>
  <si>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</si>
  <si>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</si>
  <si>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</si>
  <si>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</si>
  <si>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</si>
  <si>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</si>
  <si>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</si>
  <si>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</si>
  <si>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</si>
  <si>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</si>
  <si>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</si>
  <si>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</si>
  <si>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</si>
  <si>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</si>
  <si>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</si>
  <si>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</si>
  <si>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</si>
  <si>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</si>
  <si>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</si>
  <si>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</si>
  <si>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</si>
  <si>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</si>
  <si>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</si>
  <si>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</si>
  <si>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</si>
  <si>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</si>
  <si>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</si>
  <si>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</si>
  <si>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</si>
  <si>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</si>
  <si>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</si>
  <si>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</si>
  <si>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</si>
  <si>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</si>
  <si>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</si>
  <si>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</si>
  <si>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</si>
  <si>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</si>
  <si>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</si>
  <si>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</si>
  <si>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</si>
  <si>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</si>
  <si>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</si>
  <si>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</si>
  <si>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</si>
  <si>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</si>
  <si>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</si>
  <si>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</si>
  <si>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</si>
  <si>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</si>
  <si>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</si>
  <si>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</si>
  <si>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</si>
  <si>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</si>
  <si>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</si>
  <si>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</si>
  <si>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</si>
  <si>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</si>
  <si>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</si>
  <si>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</si>
  <si>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</si>
  <si>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</si>
  <si>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</si>
  <si>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</si>
  <si>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</si>
  <si>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</si>
  <si>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</si>
  <si>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</si>
  <si>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</si>
  <si>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</si>
  <si>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</si>
  <si>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</si>
  <si>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</si>
  <si>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</si>
  <si>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</si>
  <si>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</si>
  <si>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</si>
  <si>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</si>
  <si>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</si>
  <si>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</si>
  <si>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</si>
  <si>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</si>
  <si>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</si>
  <si>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</si>
  <si>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</si>
  <si>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</si>
  <si>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</si>
  <si>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</si>
  <si>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</si>
  <si>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</si>
  <si>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</si>
  <si>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</si>
  <si>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</si>
  <si>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</si>
  <si>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</si>
  <si>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</si>
  <si>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</si>
  <si>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</si>
  <si>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</si>
  <si>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</si>
  <si>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</si>
  <si>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</si>
  <si>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</si>
  <si>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</si>
  <si>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</si>
  <si>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</si>
  <si>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</si>
  <si>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</si>
  <si>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</si>
  <si>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</si>
  <si>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</si>
  <si>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</si>
  <si>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</si>
  <si>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</si>
  <si>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</si>
  <si>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</si>
  <si>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</si>
  <si>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</si>
  <si>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</si>
  <si>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</si>
  <si>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</si>
  <si>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</si>
  <si>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</si>
  <si>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</si>
  <si>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</si>
  <si>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</si>
  <si>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</si>
  <si>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</si>
  <si>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</si>
  <si>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</si>
  <si>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</si>
  <si>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</si>
  <si>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</si>
  <si>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</si>
  <si>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</si>
  <si>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</si>
  <si>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</si>
  <si>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</si>
  <si>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</si>
  <si>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</si>
  <si>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</si>
  <si>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</si>
  <si>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</si>
  <si>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</si>
  <si>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</si>
  <si>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</si>
  <si>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</si>
  <si>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</si>
  <si>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</si>
  <si>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</si>
  <si>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</si>
  <si>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</si>
  <si>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</si>
  <si>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</si>
  <si>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</si>
  <si>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</si>
  <si>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</si>
  <si>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</si>
  <si>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</si>
  <si>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</si>
  <si>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</si>
  <si>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</si>
  <si>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</si>
  <si>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</si>
  <si>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</si>
  <si>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</si>
  <si>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</si>
  <si>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</si>
  <si>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</si>
  <si>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</si>
  <si>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</si>
  <si>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</si>
  <si>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</si>
  <si>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</si>
  <si>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</si>
  <si>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</si>
  <si>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</si>
  <si>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</si>
  <si>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</si>
  <si>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</si>
  <si>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</si>
  <si>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</si>
  <si>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</si>
  <si>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</si>
  <si>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</si>
  <si>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</si>
  <si>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</si>
  <si>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</si>
  <si>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</si>
  <si>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</si>
  <si>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</si>
  <si>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</si>
  <si>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</si>
  <si>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</si>
  <si>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</si>
  <si>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</si>
  <si>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</si>
  <si>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</si>
  <si>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</si>
  <si>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</si>
  <si>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</si>
  <si>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</si>
  <si>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</si>
  <si>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</si>
  <si>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</si>
  <si>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</si>
  <si>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</si>
  <si>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</si>
  <si>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</si>
  <si>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</si>
  <si>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</si>
  <si>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</si>
  <si>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</si>
  <si>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</si>
  <si>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</si>
  <si>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</si>
  <si>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</si>
  <si>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</si>
  <si>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</si>
  <si>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</si>
  <si>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</si>
  <si>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</si>
  <si>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</si>
  <si>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</si>
  <si>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</si>
  <si>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</si>
  <si>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</si>
  <si>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</si>
  <si>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</si>
  <si>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</si>
  <si>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</si>
  <si>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</si>
  <si>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</si>
  <si>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</si>
  <si>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</si>
  <si>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</si>
  <si>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</si>
  <si>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</si>
  <si>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</si>
  <si>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</si>
  <si>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</si>
  <si>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</si>
  <si>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</si>
  <si>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</si>
  <si>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</si>
  <si>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</si>
  <si>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</si>
  <si>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</si>
  <si>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</si>
  <si>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</si>
  <si>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</si>
  <si>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</si>
  <si>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</si>
  <si>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</si>
  <si>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</si>
  <si>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</si>
  <si>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</si>
  <si>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</si>
  <si>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</si>
  <si>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</si>
  <si>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</si>
  <si>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</si>
  <si>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</si>
  <si>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</si>
  <si>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</si>
  <si>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</si>
  <si>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</si>
  <si>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</si>
  <si>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</si>
  <si>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</si>
  <si>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</si>
  <si>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</si>
  <si>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</si>
  <si>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</si>
  <si>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</si>
  <si>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</si>
  <si>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</si>
  <si>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</si>
  <si>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</si>
  <si>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</si>
  <si>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</si>
  <si>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</si>
  <si>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</si>
  <si>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</si>
  <si>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</si>
  <si>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</si>
  <si>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</si>
  <si>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</si>
  <si>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</si>
  <si>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</si>
  <si>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</si>
  <si>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</si>
  <si>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</si>
  <si>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</si>
  <si>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</si>
  <si>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</si>
  <si>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</si>
  <si>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</si>
  <si>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</si>
  <si>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</si>
  <si>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</si>
  <si>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</si>
  <si>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</si>
  <si>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</si>
  <si>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</si>
  <si>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</si>
  <si>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</si>
  <si>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</si>
  <si>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</si>
  <si>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</si>
  <si>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</si>
  <si>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</si>
  <si>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</si>
  <si>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</si>
  <si>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</si>
  <si>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</si>
  <si>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</si>
  <si>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</si>
  <si>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</si>
  <si>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</si>
  <si>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</si>
  <si>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</si>
  <si>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</si>
  <si>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</si>
  <si>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</si>
  <si>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</si>
  <si>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</si>
  <si>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</si>
  <si>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</si>
  <si>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</si>
  <si>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</si>
  <si>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</si>
  <si>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</si>
  <si>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</si>
  <si>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</si>
  <si>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</si>
  <si>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</si>
  <si>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</si>
  <si>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</si>
  <si>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</si>
  <si>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</si>
  <si>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</si>
  <si>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</si>
  <si>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</si>
  <si>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</si>
  <si>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</si>
  <si>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</si>
  <si>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</si>
  <si>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</si>
  <si>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</si>
  <si>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</si>
  <si>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</si>
  <si>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</si>
  <si>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</si>
  <si>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</si>
  <si>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</si>
  <si>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</si>
  <si>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</si>
  <si>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</si>
  <si>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</si>
  <si>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</si>
  <si>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</si>
  <si>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</si>
  <si>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</si>
  <si>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</si>
  <si>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</si>
  <si>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</si>
  <si>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</si>
  <si>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</si>
  <si>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</si>
  <si>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</si>
  <si>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</si>
  <si>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</si>
  <si>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</si>
  <si>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</si>
  <si>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</si>
  <si>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</si>
  <si>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</si>
  <si>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</si>
  <si>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</si>
  <si>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</si>
  <si>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</si>
  <si>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</si>
  <si>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</si>
  <si>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</si>
  <si>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</si>
  <si>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</si>
  <si>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</si>
  <si>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</si>
  <si>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</si>
  <si>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</si>
  <si>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</si>
  <si>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</si>
  <si>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</si>
  <si>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</si>
  <si>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</si>
  <si>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</si>
  <si>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</si>
  <si>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</si>
  <si>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</si>
  <si>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</si>
  <si>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</si>
  <si>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</si>
  <si>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</si>
  <si>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</si>
  <si>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</si>
  <si>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</si>
  <si>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</si>
  <si>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</si>
  <si>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</si>
  <si>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</si>
  <si>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</si>
  <si>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</si>
  <si>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</si>
  <si>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</si>
  <si>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</si>
  <si>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</si>
  <si>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</si>
  <si>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</si>
  <si>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</si>
  <si>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</si>
  <si>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</si>
  <si>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</si>
  <si>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</si>
  <si>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</si>
  <si>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</si>
  <si>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</si>
  <si>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</si>
  <si>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</si>
  <si>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</si>
  <si>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</si>
  <si>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</si>
  <si>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</si>
  <si>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</si>
  <si>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</si>
  <si>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</si>
  <si>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</si>
  <si>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</si>
  <si>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</si>
  <si>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</si>
  <si>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</si>
  <si>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</si>
  <si>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</si>
  <si>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</si>
  <si>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</si>
  <si>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</si>
  <si>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</si>
  <si>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</si>
  <si>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</si>
  <si>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</si>
  <si>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</si>
  <si>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</si>
  <si>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</si>
  <si>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</si>
  <si>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</si>
  <si>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</si>
  <si>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</si>
  <si>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</si>
  <si>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</si>
  <si>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</si>
  <si>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</si>
  <si>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</si>
  <si>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</si>
  <si>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</si>
  <si>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</si>
  <si>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</si>
  <si>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</si>
  <si>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</si>
  <si>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</si>
  <si>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</si>
  <si>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</si>
  <si>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</si>
  <si>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</si>
  <si>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</si>
  <si>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</si>
  <si>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</si>
  <si>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</si>
  <si>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</si>
  <si>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</si>
  <si>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</si>
  <si>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</si>
  <si>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</si>
  <si>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</si>
  <si>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</si>
  <si>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</si>
  <si>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</si>
  <si>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</si>
  <si>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</si>
  <si>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</si>
  <si>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</si>
  <si>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</si>
  <si>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</si>
  <si>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</si>
  <si>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</si>
  <si>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</si>
  <si>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</si>
  <si>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</si>
  <si>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</si>
  <si>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</si>
  <si>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</si>
  <si>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</si>
  <si>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</si>
  <si>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</si>
  <si>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</si>
  <si>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</si>
  <si>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</si>
  <si>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</si>
  <si>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</si>
  <si>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</si>
  <si>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</si>
  <si>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</si>
  <si>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</si>
  <si>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</si>
  <si>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</si>
  <si>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</si>
  <si>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</si>
  <si>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</si>
  <si>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</si>
  <si>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</si>
  <si>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</si>
  <si>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</si>
  <si>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</si>
  <si>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</si>
  <si>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</si>
  <si>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</si>
  <si>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</si>
  <si>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</si>
  <si>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</si>
  <si>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</si>
  <si>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</si>
  <si>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</si>
  <si>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</si>
  <si>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</si>
  <si>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</si>
  <si>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</si>
  <si>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</si>
  <si>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</si>
  <si>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</si>
  <si>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</si>
  <si>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</si>
  <si>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</si>
  <si>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</si>
  <si>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</si>
  <si>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</si>
  <si>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</si>
  <si>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</si>
  <si>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</si>
  <si>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</si>
  <si>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</si>
  <si>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</si>
  <si>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</si>
  <si>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</si>
  <si>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</si>
  <si>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</si>
  <si>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</si>
  <si>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</si>
  <si>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</si>
  <si>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</si>
  <si>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</si>
  <si>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</si>
  <si>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</si>
  <si>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</si>
  <si>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</si>
  <si>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</si>
  <si>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</si>
  <si>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</si>
  <si>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</si>
  <si>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</si>
  <si>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</si>
  <si>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</si>
  <si>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</si>
  <si>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</si>
  <si>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</si>
  <si>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</si>
  <si>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</si>
  <si>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</si>
  <si>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</si>
  <si>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</si>
  <si>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</si>
  <si>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</si>
  <si>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</si>
  <si>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</si>
  <si>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</si>
  <si>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</si>
  <si>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</si>
  <si>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</si>
  <si>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</si>
  <si>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</si>
  <si>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</si>
  <si>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</si>
  <si>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</si>
  <si>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</si>
  <si>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</si>
  <si>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</si>
  <si>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</si>
  <si>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</si>
  <si>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</si>
  <si>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</si>
  <si>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</si>
  <si>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</si>
  <si>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</si>
  <si>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</si>
  <si>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</si>
  <si>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</si>
  <si>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</si>
  <si>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</si>
  <si>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</si>
  <si>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</si>
  <si>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</si>
  <si>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</si>
  <si>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</si>
  <si>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</si>
  <si>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</si>
  <si>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</si>
  <si>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</si>
  <si>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</si>
  <si>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</si>
  <si>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</si>
  <si>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</si>
  <si>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</si>
  <si>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</si>
  <si>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</si>
  <si>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</si>
  <si>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</si>
  <si>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</si>
  <si>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</si>
  <si>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</si>
  <si>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</si>
  <si>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</si>
  <si>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</si>
  <si>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</si>
  <si>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</si>
  <si>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</si>
  <si>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</si>
  <si>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</si>
  <si>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</si>
  <si>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</si>
  <si>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</si>
  <si>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</si>
  <si>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</si>
  <si>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</si>
  <si>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</si>
  <si>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</si>
  <si>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</si>
  <si>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</si>
  <si>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</si>
  <si>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</si>
  <si>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</si>
  <si>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</si>
  <si>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</si>
  <si>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</si>
  <si>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</si>
  <si>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</si>
  <si>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</si>
  <si>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</si>
  <si>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</si>
  <si>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</si>
  <si>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</si>
  <si>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</si>
  <si>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</si>
  <si>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</si>
  <si>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</si>
  <si>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</si>
  <si>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</si>
  <si>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</si>
  <si>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</si>
  <si>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</si>
  <si>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</si>
  <si>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</si>
  <si>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</si>
  <si>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</si>
  <si>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</si>
  <si>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</si>
  <si>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</si>
  <si>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</si>
  <si>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</si>
  <si>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</si>
  <si>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</si>
  <si>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</si>
  <si>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</si>
  <si>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</si>
  <si>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</si>
  <si>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</si>
  <si>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</si>
  <si>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</si>
  <si>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</si>
  <si>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</si>
  <si>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</si>
  <si>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</si>
  <si>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</si>
  <si>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</si>
  <si>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</si>
  <si>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</si>
  <si>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</si>
  <si>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</si>
  <si>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</si>
  <si>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</si>
  <si>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</si>
  <si>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</si>
  <si>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</si>
  <si>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</si>
  <si>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</si>
  <si>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</si>
  <si>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</si>
  <si>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</si>
  <si>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</si>
  <si>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</si>
  <si>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</si>
  <si>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</si>
  <si>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</si>
  <si>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</si>
  <si>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</si>
  <si>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</si>
  <si>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</si>
  <si>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</si>
  <si>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</si>
  <si>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</si>
  <si>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</si>
  <si>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</si>
  <si>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</si>
  <si>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</si>
  <si>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</si>
  <si>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</si>
  <si>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</si>
  <si>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</si>
  <si>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</si>
  <si>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</si>
  <si>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</si>
  <si>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</si>
  <si>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</si>
  <si>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</si>
  <si>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</si>
  <si>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</si>
  <si>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</si>
  <si>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</si>
  <si>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</si>
  <si>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</si>
  <si>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</si>
  <si>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</si>
  <si>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</si>
  <si>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</si>
  <si>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</si>
  <si>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</si>
  <si>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</si>
  <si>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</si>
  <si>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</si>
  <si>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</si>
  <si>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</si>
  <si>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</si>
  <si>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</si>
  <si>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</si>
  <si>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</si>
  <si>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</si>
  <si>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</si>
  <si>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</si>
  <si>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</si>
  <si>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</si>
  <si>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</si>
  <si>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</si>
  <si>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</si>
  <si>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</si>
  <si>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</si>
  <si>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</si>
  <si>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</si>
  <si>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</si>
  <si>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</si>
  <si>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</si>
  <si>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</si>
  <si>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</si>
  <si>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</si>
  <si>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</si>
  <si>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</si>
  <si>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</si>
  <si>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</si>
  <si>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</si>
  <si>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</si>
  <si>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</si>
  <si>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</si>
  <si>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</si>
  <si>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</si>
  <si>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</si>
  <si>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</si>
  <si>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</si>
  <si>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</si>
  <si>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</si>
  <si>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</si>
  <si>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</si>
  <si>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</si>
  <si>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</si>
  <si>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</si>
  <si>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</si>
  <si>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</si>
  <si>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</si>
  <si>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</si>
  <si>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</si>
  <si>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</si>
  <si>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</si>
  <si>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</si>
  <si>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</si>
  <si>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</si>
  <si>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</si>
  <si>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</si>
  <si>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</si>
  <si>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</si>
  <si>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</si>
  <si>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</si>
  <si>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</si>
  <si>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</si>
  <si>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</si>
  <si>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</si>
  <si>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</si>
  <si>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</si>
  <si>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</si>
  <si>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</si>
  <si>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</si>
  <si>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</si>
  <si>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</si>
  <si>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</si>
  <si>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</si>
  <si>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</si>
  <si>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</si>
  <si>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</si>
  <si>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</si>
  <si>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</si>
  <si>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</si>
  <si>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</si>
  <si>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</si>
  <si>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</si>
  <si>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</si>
  <si>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</si>
  <si>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</si>
  <si>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</si>
  <si>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</si>
  <si>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</si>
  <si>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</si>
  <si>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</si>
  <si>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</si>
  <si>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</si>
  <si>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</si>
  <si>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</si>
  <si>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</si>
  <si>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</si>
  <si>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</si>
  <si>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</si>
  <si>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</si>
  <si>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</si>
  <si>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</si>
  <si>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</si>
  <si>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</si>
  <si>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</si>
  <si>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</si>
  <si>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</si>
  <si>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</si>
  <si>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</si>
  <si>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</si>
  <si>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</si>
  <si>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</si>
  <si>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</si>
  <si>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</si>
  <si>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</si>
  <si>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</si>
  <si>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</si>
  <si>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</si>
  <si>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</si>
  <si>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</si>
  <si>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</si>
  <si>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</si>
  <si>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</si>
  <si>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</si>
  <si>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</si>
  <si>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</si>
  <si>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</si>
  <si>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</si>
  <si>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</si>
  <si>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</si>
  <si>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</si>
  <si>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</si>
  <si>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</si>
  <si>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</si>
  <si>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</si>
  <si>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</si>
  <si>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</si>
  <si>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</si>
  <si>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</si>
  <si>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</si>
  <si>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</si>
  <si>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</si>
  <si>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</si>
  <si>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</si>
  <si>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</si>
  <si>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</si>
  <si>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</si>
  <si>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</si>
  <si>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</si>
  <si>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</si>
  <si>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</si>
  <si>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</si>
  <si>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</si>
  <si>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</si>
  <si>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</si>
  <si>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</si>
  <si>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</si>
  <si>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</si>
  <si>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</si>
  <si>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</si>
  <si>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</si>
  <si>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</si>
  <si>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</si>
  <si>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</si>
  <si>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</si>
  <si>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</si>
  <si>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</si>
  <si>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</si>
  <si>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</si>
  <si>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</si>
  <si>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</si>
  <si>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</si>
  <si>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</si>
  <si>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</si>
  <si>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</si>
  <si>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</si>
  <si>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</si>
  <si>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</si>
  <si>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</si>
  <si>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</si>
  <si>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</si>
  <si>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</si>
  <si>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</si>
  <si>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</si>
  <si>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</si>
  <si>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</si>
  <si>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</si>
  <si>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</si>
  <si>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</si>
  <si>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</si>
  <si>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</si>
  <si>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</si>
  <si>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</si>
  <si>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</si>
  <si>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</si>
  <si>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</si>
  <si>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</si>
  <si>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</si>
  <si>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</si>
  <si>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</si>
  <si>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</si>
  <si>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</si>
  <si>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</si>
  <si>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</si>
  <si>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</si>
  <si>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</si>
  <si>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</si>
  <si>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</si>
  <si>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</si>
  <si>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</si>
  <si>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</si>
  <si>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</si>
  <si>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</si>
  <si>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</si>
  <si>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</si>
  <si>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</si>
  <si>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</si>
  <si>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</si>
  <si>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</si>
  <si>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</si>
  <si>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</si>
  <si>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</si>
  <si>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</si>
  <si>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</si>
  <si>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</si>
  <si>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</si>
  <si>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</si>
  <si>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</si>
  <si>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</si>
  <si>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</si>
  <si>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</si>
  <si>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</si>
  <si>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</si>
  <si>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</si>
  <si>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</si>
  <si>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</si>
  <si>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</si>
  <si>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</si>
  <si>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</si>
  <si>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</si>
  <si>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</si>
  <si>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</si>
  <si>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</si>
  <si>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</si>
  <si>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</si>
  <si>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</si>
  <si>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</si>
  <si>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</si>
  <si>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</si>
  <si>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</si>
  <si>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</si>
  <si>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</si>
  <si>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</si>
  <si>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</si>
  <si>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</si>
  <si>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</si>
  <si>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</si>
  <si>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</si>
  <si>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</si>
  <si>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</si>
  <si>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</si>
  <si>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</si>
  <si>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</si>
  <si>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</si>
  <si>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</si>
  <si>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</si>
  <si>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</si>
  <si>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</si>
  <si>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</si>
  <si>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</si>
  <si>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</si>
  <si>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</si>
  <si>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</si>
  <si>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</si>
  <si>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</si>
  <si>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</si>
  <si>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</si>
  <si>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</si>
  <si>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</si>
  <si>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</si>
  <si>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</si>
  <si>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</si>
  <si>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</si>
  <si>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</si>
  <si>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</si>
  <si>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</si>
  <si>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</si>
  <si>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</si>
  <si>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</si>
  <si>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</si>
  <si>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</si>
  <si>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</si>
  <si>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</si>
  <si>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</si>
  <si>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</si>
  <si>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</si>
  <si>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</si>
  <si>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</si>
  <si>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</si>
  <si>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</si>
  <si>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</si>
  <si>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</si>
  <si>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</si>
  <si>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</si>
  <si>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</si>
  <si>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</si>
  <si>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</si>
  <si>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</si>
  <si>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</si>
  <si>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</si>
  <si>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</si>
  <si>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</si>
  <si>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</si>
  <si>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</si>
  <si>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</si>
  <si>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</si>
  <si>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</si>
  <si>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</si>
  <si>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</si>
  <si>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</si>
  <si>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</si>
  <si>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</si>
  <si>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</si>
  <si>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</si>
  <si>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</si>
  <si>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</si>
  <si>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</si>
  <si>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</si>
  <si>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</si>
  <si>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</si>
  <si>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</si>
  <si>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</si>
  <si>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</si>
  <si>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</si>
  <si>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</si>
  <si>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</si>
  <si>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</si>
  <si>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</si>
  <si>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</si>
  <si>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</si>
  <si>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</si>
  <si>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</si>
  <si>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</si>
  <si>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</si>
  <si>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</si>
  <si>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</si>
  <si>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</si>
  <si>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</si>
  <si>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</si>
  <si>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</si>
  <si>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</si>
  <si>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</si>
  <si>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</si>
  <si>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</si>
  <si>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</si>
  <si>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</si>
  <si>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</si>
  <si>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</si>
  <si>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</si>
  <si>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</si>
  <si>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</si>
  <si>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</si>
  <si>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</si>
  <si>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</si>
  <si>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</si>
  <si>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</si>
  <si>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</si>
  <si>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</si>
  <si>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</si>
  <si>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</si>
  <si>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</si>
  <si>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</si>
  <si>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</si>
  <si>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</si>
  <si>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</si>
  <si>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</si>
  <si>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</si>
  <si>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</si>
  <si>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</si>
  <si>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</si>
  <si>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</si>
  <si>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</si>
  <si>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</si>
  <si>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</si>
  <si>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</si>
  <si>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</si>
  <si>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</si>
  <si>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</si>
  <si>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</si>
  <si>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</si>
  <si>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</si>
  <si>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</si>
  <si>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</si>
  <si>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</si>
  <si>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</si>
  <si>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</si>
  <si>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</si>
  <si>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</si>
  <si>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</si>
  <si>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</si>
  <si>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</si>
  <si>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</si>
  <si>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</si>
  <si>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</si>
  <si>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</si>
  <si>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</si>
  <si>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</si>
  <si>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</si>
  <si>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</si>
  <si>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</si>
  <si>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</si>
  <si>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</si>
  <si>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</si>
  <si>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</si>
  <si>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</si>
  <si>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</si>
  <si>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</si>
  <si>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</si>
  <si>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</si>
  <si>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</si>
  <si>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</si>
  <si>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</si>
  <si>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</si>
  <si>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</si>
  <si>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</si>
  <si>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</si>
  <si>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</si>
  <si>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</si>
  <si>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</si>
  <si>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</si>
  <si>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</si>
  <si>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</si>
  <si>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</si>
  <si>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</si>
  <si>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</si>
  <si>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</si>
  <si>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</si>
  <si>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</si>
  <si>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</si>
  <si>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</si>
  <si>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</si>
  <si>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</si>
  <si>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</si>
  <si>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</si>
  <si>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</si>
  <si>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</si>
  <si>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</si>
  <si>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</si>
  <si>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</si>
  <si>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</si>
  <si>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</si>
  <si>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</si>
  <si>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</si>
  <si>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</si>
  <si>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</si>
  <si>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</si>
  <si>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</si>
  <si>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</si>
  <si>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</si>
  <si>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</si>
  <si>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</si>
  <si>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</si>
  <si>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</si>
  <si>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</si>
  <si>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</si>
  <si>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</si>
  <si>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</si>
  <si>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</si>
  <si>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</si>
  <si>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</si>
  <si>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</si>
  <si>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</si>
  <si>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</si>
  <si>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</si>
  <si>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</si>
  <si>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</si>
  <si>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</si>
  <si>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</si>
  <si>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</si>
  <si>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</si>
  <si>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</si>
  <si>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</si>
  <si>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</si>
  <si>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</si>
  <si>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</si>
  <si>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</si>
  <si>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</si>
  <si>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</si>
  <si>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</si>
  <si>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</si>
  <si>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</si>
  <si>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</si>
  <si>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</si>
  <si>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</si>
  <si>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</si>
  <si>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</si>
  <si>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</si>
  <si>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</si>
  <si>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</si>
  <si>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</si>
  <si>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</si>
  <si>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</si>
  <si>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</si>
  <si>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</si>
  <si>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</si>
  <si>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</si>
  <si>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</si>
  <si>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</si>
  <si>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</si>
  <si>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</si>
  <si>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</si>
  <si>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</si>
  <si>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</si>
  <si>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</si>
  <si>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</si>
  <si>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</si>
  <si>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</si>
  <si>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</si>
  <si>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</si>
  <si>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</si>
  <si>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</si>
  <si>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</si>
  <si>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</si>
  <si>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</si>
  <si>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</si>
  <si>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</si>
  <si>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</si>
  <si>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</si>
  <si>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</si>
  <si>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</si>
  <si>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</si>
  <si>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</si>
  <si>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</si>
  <si>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</si>
  <si>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</si>
  <si>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</si>
  <si>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</si>
  <si>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</si>
  <si>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</si>
  <si>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</si>
  <si>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</si>
  <si>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</si>
  <si>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</si>
  <si>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</si>
  <si>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</si>
  <si>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</si>
  <si>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</si>
  <si>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</si>
  <si>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</si>
  <si>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</si>
  <si>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</si>
  <si>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</si>
  <si>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</si>
  <si>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</si>
  <si>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</si>
  <si>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</si>
  <si>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</si>
  <si>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</si>
  <si>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</si>
  <si>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</si>
  <si>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</si>
  <si>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</si>
  <si>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</si>
  <si>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</si>
  <si>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</si>
  <si>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</si>
  <si>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</si>
  <si>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</si>
  <si>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</si>
  <si>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</si>
  <si>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</si>
  <si>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</si>
  <si>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</si>
  <si>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</si>
  <si>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</si>
  <si>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</si>
  <si>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</si>
  <si>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</si>
  <si>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</si>
  <si>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</si>
  <si>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</si>
  <si>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</si>
  <si>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</si>
  <si>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</si>
  <si>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</si>
  <si>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</si>
  <si>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</si>
  <si>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</si>
  <si>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</si>
  <si>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</si>
  <si>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</si>
  <si>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</si>
  <si>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</si>
  <si>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</si>
  <si>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</si>
  <si>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</si>
  <si>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</si>
  <si>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</si>
  <si>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</si>
  <si>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</si>
  <si>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</si>
  <si>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</si>
  <si>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</si>
  <si>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</si>
  <si>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</si>
  <si>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</si>
  <si>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</si>
  <si>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</si>
  <si>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</si>
  <si>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</si>
  <si>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</si>
  <si>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</si>
  <si>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</si>
  <si>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</si>
  <si>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</si>
  <si>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</si>
  <si>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</si>
  <si>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</si>
  <si>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</si>
  <si>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</si>
  <si>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</si>
  <si>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</si>
  <si>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</si>
  <si>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</si>
  <si>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</si>
  <si>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</si>
  <si>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</si>
  <si>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</si>
  <si>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</si>
  <si>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</si>
  <si>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</si>
  <si>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</si>
  <si>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</si>
  <si>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</si>
  <si>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</si>
  <si>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</si>
  <si>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</si>
  <si>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</si>
  <si>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</si>
  <si>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</si>
  <si>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</si>
  <si>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</si>
  <si>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</si>
  <si>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</si>
  <si>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</si>
  <si>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</si>
  <si>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</si>
  <si>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</si>
  <si>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</si>
  <si>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</si>
  <si>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</si>
  <si>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</si>
  <si>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</si>
  <si>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</si>
  <si>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</si>
  <si>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</si>
  <si>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</si>
  <si>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</si>
  <si>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</si>
  <si>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</si>
  <si>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</si>
  <si>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</si>
  <si>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</si>
  <si>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</si>
  <si>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</si>
  <si>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</si>
  <si>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</si>
  <si>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</si>
  <si>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</si>
  <si>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</si>
  <si>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</si>
  <si>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</si>
  <si>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</si>
  <si>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</si>
  <si>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</si>
  <si>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</si>
  <si>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</si>
  <si>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</si>
  <si>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</si>
  <si>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</si>
  <si>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</si>
  <si>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</si>
  <si>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</si>
  <si>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</si>
  <si>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</si>
  <si>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</si>
  <si>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</si>
  <si>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</si>
  <si>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</si>
  <si>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</si>
  <si>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</si>
  <si>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</si>
  <si>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</si>
  <si>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</si>
  <si>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</si>
  <si>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</si>
  <si>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</si>
  <si>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</si>
  <si>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</si>
  <si>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</si>
  <si>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</si>
  <si>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</si>
  <si>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</si>
  <si>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</si>
  <si>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</si>
  <si>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</si>
  <si>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</si>
  <si>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</si>
  <si>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</si>
  <si>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</si>
  <si>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</si>
  <si>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</si>
  <si>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</si>
  <si>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</si>
  <si>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</si>
  <si>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</si>
  <si>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</si>
  <si>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</si>
  <si>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</si>
  <si>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</si>
  <si>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</si>
  <si>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</si>
  <si>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</si>
  <si>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</si>
  <si>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</si>
  <si>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</si>
  <si>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</si>
  <si>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</si>
  <si>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</si>
  <si>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</si>
  <si>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</si>
  <si>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</si>
  <si>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</si>
  <si>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</si>
  <si>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</si>
  <si>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</si>
  <si>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</si>
  <si>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</si>
  <si>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</si>
  <si>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</si>
  <si>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</si>
  <si>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</si>
  <si>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</si>
  <si>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</si>
  <si>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</si>
  <si>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</si>
  <si>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</si>
  <si>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</si>
  <si>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</si>
  <si>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</si>
  <si>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</si>
  <si>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</si>
  <si>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</si>
  <si>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</si>
  <si>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</si>
  <si>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</si>
  <si>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</si>
  <si>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</si>
  <si>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</si>
  <si>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</si>
  <si>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</si>
  <si>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</si>
  <si>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</si>
  <si>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</si>
  <si>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</si>
  <si>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</si>
  <si>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</si>
  <si>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</si>
  <si>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</si>
  <si>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</si>
  <si>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</si>
  <si>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</si>
  <si>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</si>
  <si>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</si>
  <si>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</si>
  <si>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</si>
  <si>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</si>
  <si>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</si>
  <si>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</si>
  <si>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</si>
  <si>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</si>
  <si>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</si>
  <si>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</si>
  <si>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</si>
  <si>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</si>
  <si>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</si>
  <si>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</si>
  <si>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</si>
  <si>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</si>
  <si>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</si>
  <si>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</si>
  <si>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</si>
  <si>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</si>
  <si>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</si>
  <si>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</si>
  <si>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</si>
  <si>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</si>
  <si>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</si>
  <si>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</si>
  <si>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</si>
  <si>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</si>
  <si>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</si>
  <si>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</si>
  <si>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</si>
  <si>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</si>
  <si>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</si>
  <si>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</si>
  <si>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</si>
  <si>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</si>
  <si>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</si>
  <si>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</si>
  <si>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</si>
  <si>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</si>
  <si>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</si>
  <si>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</si>
  <si>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</si>
  <si>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</si>
  <si>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</si>
  <si>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</si>
  <si>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</si>
  <si>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</si>
  <si>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</si>
  <si>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</si>
  <si>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</si>
  <si>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</si>
  <si>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</si>
  <si>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</si>
  <si>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</si>
  <si>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</si>
  <si>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</si>
  <si>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</si>
  <si>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</si>
  <si>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</si>
  <si>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</si>
  <si>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</si>
  <si>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</si>
  <si>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</si>
  <si>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</si>
  <si>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</si>
  <si>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</si>
  <si>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</si>
  <si>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</si>
  <si>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</si>
  <si>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</si>
  <si>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</si>
  <si>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</si>
  <si>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</si>
  <si>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</si>
  <si>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</si>
  <si>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</si>
  <si>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</si>
  <si>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</si>
  <si>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</si>
  <si>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</si>
  <si>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</si>
  <si>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</si>
  <si>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</si>
  <si>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</si>
  <si>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</si>
  <si>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</si>
  <si>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</si>
  <si>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</si>
  <si>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</si>
  <si>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</si>
  <si>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</si>
  <si>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</si>
  <si>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</si>
  <si>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</si>
  <si>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</si>
  <si>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</si>
  <si>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</si>
  <si>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</si>
  <si>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</si>
  <si>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</si>
  <si>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</si>
  <si>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</si>
  <si>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</si>
  <si>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</si>
  <si>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</si>
  <si>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</si>
  <si>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</si>
  <si>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</si>
  <si>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</si>
  <si>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</si>
  <si>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</si>
  <si>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</si>
  <si>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</si>
  <si>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</si>
  <si>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</si>
  <si>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</si>
  <si>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</si>
  <si>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</si>
  <si>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</si>
  <si>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</si>
  <si>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</si>
  <si>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</si>
  <si>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</si>
  <si>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</si>
  <si>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</si>
  <si>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</si>
  <si>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</si>
  <si>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</si>
  <si>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</si>
  <si>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</si>
  <si>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</si>
  <si>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</si>
  <si>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</si>
  <si>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</si>
  <si>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</si>
  <si>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</si>
  <si>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</si>
  <si>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</si>
  <si>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</si>
  <si>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</si>
  <si>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</si>
  <si>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</si>
  <si>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</si>
  <si>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</si>
  <si>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</si>
  <si>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</si>
  <si>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</si>
  <si>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</si>
  <si>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</si>
  <si>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</si>
  <si>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</si>
  <si>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</si>
  <si>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</si>
  <si>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</si>
  <si>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</si>
  <si>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</si>
  <si>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</si>
  <si>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</si>
  <si>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</si>
  <si>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</si>
  <si>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</si>
  <si>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</si>
  <si>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</si>
  <si>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</si>
  <si>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</si>
  <si>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</si>
  <si>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</si>
  <si>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</si>
  <si>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</si>
  <si>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</si>
  <si>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</si>
  <si>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</si>
  <si>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</si>
  <si>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</si>
  <si>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</si>
  <si>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</si>
  <si>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</si>
  <si>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</si>
  <si>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</si>
  <si>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</si>
  <si>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</si>
  <si>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</si>
  <si>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</si>
  <si>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</si>
  <si>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</si>
  <si>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</si>
  <si>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</si>
  <si>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</si>
  <si>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</si>
  <si>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</si>
  <si>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</si>
  <si>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</si>
  <si>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</si>
  <si>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</si>
  <si>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</si>
  <si>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</si>
  <si>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</si>
  <si>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</si>
  <si>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</si>
  <si>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</si>
  <si>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</si>
  <si>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</si>
  <si>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</si>
  <si>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</si>
  <si>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</si>
  <si>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</si>
  <si>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</si>
  <si>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</si>
  <si>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</si>
  <si>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</si>
  <si>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</si>
  <si>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</si>
  <si>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</si>
  <si>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</si>
  <si>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</si>
  <si>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</si>
  <si>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</si>
  <si>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</si>
  <si>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</si>
  <si>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</si>
  <si>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</si>
  <si>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</si>
  <si>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</si>
  <si>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</si>
  <si>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</si>
  <si>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</si>
  <si>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</si>
  <si>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</si>
  <si>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</si>
  <si>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</si>
  <si>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</si>
  <si>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</si>
  <si>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</si>
  <si>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</si>
  <si>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</si>
  <si>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</si>
  <si>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</si>
  <si>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</si>
  <si>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</si>
  <si>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</si>
  <si>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</si>
  <si>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</si>
  <si>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</si>
  <si>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</si>
  <si>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</si>
  <si>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</si>
  <si>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</si>
  <si>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</si>
  <si>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</si>
  <si>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</si>
  <si>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</si>
  <si>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</si>
  <si>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</si>
  <si>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</si>
  <si>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</si>
  <si>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</si>
  <si>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</si>
  <si>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</si>
  <si>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</si>
  <si>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</si>
  <si>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</si>
  <si>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</si>
  <si>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</si>
  <si>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</si>
  <si>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</si>
  <si>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</si>
  <si>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</si>
  <si>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</si>
  <si>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</si>
  <si>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</si>
  <si>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</si>
  <si>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</si>
  <si>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</si>
  <si>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</si>
  <si>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</si>
  <si>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</si>
  <si>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</si>
  <si>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</si>
  <si>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</si>
  <si>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</si>
  <si>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</si>
  <si>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</si>
  <si>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</si>
  <si>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</si>
  <si>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</si>
  <si>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</si>
  <si>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</si>
  <si>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</si>
  <si>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</si>
  <si>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</si>
  <si>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</si>
  <si>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</si>
  <si>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</si>
  <si>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</si>
  <si>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</si>
  <si>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</si>
  <si>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</si>
  <si>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</si>
  <si>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</si>
  <si>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</si>
  <si>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</si>
  <si>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</si>
  <si>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</si>
  <si>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</si>
  <si>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</si>
  <si>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</si>
  <si>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</si>
  <si>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</si>
  <si>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</si>
  <si>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</si>
  <si>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</si>
  <si>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</si>
  <si>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</si>
  <si>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</si>
  <si>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</si>
  <si>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</si>
  <si>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</si>
  <si>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</si>
  <si>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</si>
  <si>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</si>
  <si>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</si>
  <si>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</si>
  <si>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</si>
  <si>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</si>
  <si>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</si>
  <si>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</si>
  <si>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</si>
  <si>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</si>
  <si>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</si>
  <si>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</si>
  <si>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</si>
  <si>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</si>
  <si>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</si>
  <si>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</si>
  <si>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</si>
  <si>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</si>
  <si>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</si>
  <si>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</si>
  <si>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</si>
  <si>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</si>
  <si>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</si>
  <si>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</si>
  <si>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</si>
  <si>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</si>
  <si>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</si>
  <si>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</si>
  <si>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</si>
  <si>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</si>
  <si>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</si>
  <si>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</si>
  <si>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</si>
  <si>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</si>
  <si>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</si>
  <si>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</si>
  <si>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</si>
  <si>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</si>
  <si>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</si>
  <si>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</si>
  <si>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</si>
  <si>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</si>
  <si>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</si>
  <si>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</si>
  <si>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</si>
  <si>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</si>
  <si>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</si>
  <si>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</si>
  <si>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</si>
  <si>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</si>
  <si>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</si>
  <si>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</si>
  <si>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</si>
  <si>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</si>
  <si>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</si>
  <si>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</si>
  <si>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</si>
  <si>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</si>
  <si>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</si>
  <si>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</si>
  <si>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</si>
  <si>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</si>
  <si>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</si>
  <si>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</si>
  <si>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</si>
  <si>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</si>
  <si>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</si>
  <si>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</si>
  <si>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</si>
  <si>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</si>
  <si>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</si>
  <si>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</si>
  <si>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</si>
  <si>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</si>
  <si>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</si>
  <si>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</si>
  <si>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</si>
  <si>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</si>
  <si>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</si>
  <si>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</si>
  <si>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</si>
  <si>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</si>
  <si>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</si>
  <si>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</si>
  <si>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</si>
  <si>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</si>
  <si>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</si>
  <si>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</si>
  <si>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</si>
  <si>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</si>
  <si>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</si>
  <si>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</si>
  <si>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</si>
  <si>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</si>
  <si>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</si>
  <si>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</si>
  <si>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</si>
  <si>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</si>
  <si>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</si>
  <si>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</si>
  <si>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</si>
  <si>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</si>
  <si>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</si>
  <si>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</si>
  <si>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</si>
  <si>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</si>
  <si>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</si>
  <si>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</si>
  <si>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</si>
  <si>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</si>
  <si>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</si>
  <si>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</si>
  <si>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</si>
  <si>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</si>
  <si>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</si>
  <si>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</si>
  <si>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</si>
  <si>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</si>
  <si>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</si>
  <si>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</si>
  <si>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</si>
  <si>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</si>
  <si>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</si>
  <si>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</si>
  <si>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</si>
  <si>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</si>
  <si>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</si>
  <si>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</si>
  <si>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</si>
  <si>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</si>
  <si>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</si>
  <si>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</si>
  <si>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</si>
  <si>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</si>
  <si>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</si>
  <si>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</si>
  <si>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</si>
  <si>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</si>
  <si>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</si>
  <si>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</si>
  <si>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</si>
  <si>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</si>
  <si>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</si>
  <si>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</si>
  <si>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</si>
  <si>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</si>
  <si>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</si>
  <si>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</si>
  <si>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</si>
  <si>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</si>
  <si>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</si>
  <si>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</si>
  <si>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</si>
  <si>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</si>
  <si>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</si>
  <si>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</si>
  <si>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</si>
  <si>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</si>
  <si>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</si>
  <si>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</si>
  <si>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</si>
  <si>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</si>
  <si>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</si>
  <si>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</si>
  <si>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</si>
  <si>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</si>
  <si>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</si>
  <si>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</si>
  <si>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</si>
  <si>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</si>
  <si>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</si>
  <si>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</si>
  <si>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</si>
  <si>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</si>
  <si>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</si>
  <si>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</si>
  <si>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</si>
  <si>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</si>
  <si>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</si>
  <si>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</si>
  <si>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</si>
  <si>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</si>
  <si>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</si>
  <si>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</si>
  <si>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</si>
  <si>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</si>
  <si>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</si>
  <si>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</si>
  <si>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</si>
  <si>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</si>
  <si>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</si>
  <si>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</si>
  <si>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</si>
  <si>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</si>
  <si>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</si>
  <si>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</si>
  <si>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</si>
  <si>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</si>
  <si>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</si>
  <si>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</si>
  <si>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</si>
  <si>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</si>
  <si>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</si>
  <si>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</si>
  <si>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</si>
  <si>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</si>
  <si>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</si>
  <si>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</si>
  <si>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</si>
  <si>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</si>
  <si>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</si>
  <si>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</si>
  <si>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</si>
  <si>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</si>
  <si>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</si>
  <si>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</si>
  <si>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</si>
  <si>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</si>
  <si>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</si>
  <si>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</si>
  <si>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</si>
  <si>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</si>
  <si>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</si>
  <si>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</si>
  <si>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</si>
  <si>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</si>
  <si>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</si>
  <si>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</si>
  <si>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</si>
  <si>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</si>
  <si>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</si>
  <si>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</si>
  <si>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</si>
  <si>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</si>
  <si>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</si>
  <si>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</si>
  <si>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</si>
  <si>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</si>
  <si>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</si>
  <si>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</si>
  <si>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</si>
  <si>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</si>
  <si>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</si>
  <si>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</si>
  <si>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</si>
  <si>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</si>
  <si>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</si>
  <si>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</si>
  <si>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</si>
  <si>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</si>
  <si>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</si>
  <si>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</si>
  <si>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</si>
  <si>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</si>
  <si>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</si>
  <si>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</si>
  <si>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</si>
  <si>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</si>
  <si>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</si>
  <si>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</si>
  <si>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</si>
  <si>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</si>
  <si>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</si>
  <si>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</si>
  <si>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</si>
  <si>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</si>
  <si>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</si>
  <si>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</si>
  <si>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</si>
  <si>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</si>
  <si>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</si>
  <si>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</si>
  <si>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</si>
  <si>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</si>
  <si>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</si>
  <si>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</si>
  <si>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</si>
  <si>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</si>
  <si>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</si>
  <si>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</si>
  <si>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</si>
  <si>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</si>
  <si>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</si>
  <si>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</si>
  <si>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</si>
  <si>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</si>
  <si>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</si>
  <si>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</si>
  <si>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</si>
  <si>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</si>
  <si>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</si>
  <si>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</si>
  <si>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</si>
  <si>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</si>
  <si>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</si>
  <si>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</si>
  <si>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</si>
  <si>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</si>
  <si>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</si>
  <si>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</si>
  <si>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</si>
  <si>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</si>
  <si>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</si>
  <si>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</si>
  <si>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</si>
  <si>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</si>
  <si>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</si>
  <si>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</si>
  <si>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</si>
  <si>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</si>
  <si>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</si>
  <si>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</si>
  <si>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</si>
  <si>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</si>
  <si>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</si>
  <si>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</si>
  <si>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</si>
  <si>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</si>
  <si>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</si>
  <si>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</si>
  <si>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</si>
  <si>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</si>
  <si>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</si>
  <si>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</si>
  <si>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</si>
  <si>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</si>
  <si>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</si>
  <si>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</si>
  <si>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</si>
  <si>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</si>
  <si>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</si>
  <si>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</si>
  <si>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</si>
  <si>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</si>
  <si>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</si>
  <si>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</si>
  <si>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</si>
  <si>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</si>
  <si>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</si>
  <si>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</si>
  <si>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</si>
  <si>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</si>
  <si>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</si>
  <si>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</si>
  <si>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</si>
  <si>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</si>
  <si>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</si>
  <si>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</si>
  <si>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</si>
  <si>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</si>
  <si>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</si>
  <si>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</si>
  <si>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</si>
  <si>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</si>
  <si>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</si>
  <si>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</si>
  <si>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</si>
  <si>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</si>
  <si>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</si>
  <si>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</si>
  <si>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</si>
  <si>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</si>
  <si>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</si>
  <si>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</si>
  <si>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</si>
  <si>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</si>
  <si>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</si>
  <si>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</si>
  <si>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</si>
  <si>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</si>
  <si>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</si>
  <si>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</si>
  <si>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</si>
  <si>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</si>
  <si>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</si>
  <si>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</si>
  <si>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</si>
  <si>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</si>
  <si>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</si>
  <si>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</si>
  <si>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</si>
  <si>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</si>
  <si>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</si>
  <si>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</si>
  <si>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</si>
  <si>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</si>
  <si>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</si>
  <si>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</si>
  <si>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</si>
  <si>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</si>
  <si>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</si>
  <si>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</si>
  <si>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</si>
  <si>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</si>
  <si>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</si>
  <si>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</si>
  <si>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</si>
  <si>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</si>
  <si>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</si>
  <si>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</si>
  <si>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</si>
  <si>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</si>
  <si>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</si>
  <si>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</si>
  <si>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</si>
  <si>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</si>
  <si>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</si>
  <si>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</si>
  <si>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</si>
  <si>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</si>
  <si>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</si>
  <si>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</si>
  <si>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</si>
  <si>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</si>
  <si>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</si>
  <si>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</si>
  <si>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</si>
  <si>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</si>
  <si>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</si>
  <si>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</si>
  <si>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</si>
  <si>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</si>
  <si>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</si>
  <si>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</si>
  <si>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</si>
  <si>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</si>
  <si>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</si>
  <si>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</si>
  <si>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</si>
  <si>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</si>
  <si>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</si>
  <si>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</si>
  <si>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</si>
  <si>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</si>
  <si>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</si>
  <si>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</si>
  <si>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</si>
  <si>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</si>
  <si>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</si>
  <si>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</si>
  <si>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</si>
  <si>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</si>
  <si>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</si>
  <si>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</si>
  <si>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</si>
  <si>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</si>
  <si>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</si>
  <si>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</si>
  <si>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</si>
  <si>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</si>
  <si>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</si>
  <si>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</si>
  <si>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</si>
  <si>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</si>
  <si>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</si>
  <si>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</si>
  <si>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</si>
  <si>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</si>
  <si>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</si>
  <si>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</si>
  <si>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</si>
  <si>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</si>
  <si>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</si>
  <si>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</si>
  <si>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</si>
  <si>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</si>
  <si>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</si>
  <si>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</si>
  <si>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</si>
  <si>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</si>
  <si>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</si>
  <si>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</si>
  <si>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</si>
  <si>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</si>
  <si>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</si>
  <si>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</si>
  <si>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</si>
  <si>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</si>
  <si>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</si>
  <si>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</si>
  <si>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</si>
  <si>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</si>
  <si>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</si>
  <si>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</si>
  <si>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</si>
  <si>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</si>
  <si>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</si>
  <si>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</si>
  <si>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</si>
  <si>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</si>
  <si>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</si>
  <si>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</si>
  <si>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</si>
  <si>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</si>
  <si>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</si>
  <si>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</si>
  <si>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</si>
  <si>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</si>
  <si>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</si>
  <si>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</si>
  <si>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</si>
  <si>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</si>
  <si>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</si>
  <si>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</si>
  <si>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</si>
  <si>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</si>
  <si>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</si>
  <si>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</si>
  <si>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</si>
  <si>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</si>
  <si>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</si>
  <si>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</si>
  <si>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</si>
  <si>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</si>
  <si>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</si>
  <si>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</si>
  <si>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</si>
  <si>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</si>
  <si>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</si>
  <si>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</si>
  <si>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</si>
  <si>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</si>
  <si>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</si>
  <si>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</si>
  <si>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</si>
  <si>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</si>
  <si>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</si>
  <si>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</si>
  <si>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</si>
  <si>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</si>
  <si>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</si>
  <si>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</si>
  <si>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</si>
  <si>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</si>
  <si>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</si>
  <si>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</si>
  <si>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</si>
  <si>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</si>
  <si>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</si>
  <si>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</si>
  <si>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</si>
  <si>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</si>
  <si>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</si>
  <si>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</si>
  <si>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</si>
  <si>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</si>
  <si>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</si>
  <si>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</si>
  <si>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</si>
  <si>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</si>
  <si>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</si>
  <si>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</si>
  <si>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</si>
  <si>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</si>
  <si>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</si>
  <si>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</si>
  <si>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</si>
  <si>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</si>
  <si>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</si>
  <si>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</si>
  <si>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</si>
  <si>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</si>
  <si>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</si>
  <si>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</si>
  <si>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</si>
  <si>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</si>
  <si>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</si>
  <si>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</si>
  <si>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</si>
  <si>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</si>
  <si>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</si>
  <si>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</si>
  <si>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</si>
  <si>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</si>
  <si>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</si>
  <si>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</si>
  <si>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</si>
  <si>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</si>
  <si>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</si>
  <si>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</si>
  <si>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</si>
  <si>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</si>
  <si>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</si>
  <si>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</si>
  <si>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</si>
  <si>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</si>
  <si>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</si>
  <si>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</si>
  <si>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</si>
  <si>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</si>
  <si>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</si>
  <si>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</si>
  <si>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</si>
  <si>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</si>
  <si>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</si>
  <si>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</si>
  <si>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</si>
  <si>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</si>
  <si>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</si>
  <si>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</si>
  <si>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</si>
  <si>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</si>
  <si>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</si>
  <si>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</si>
  <si>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</si>
  <si>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</si>
  <si>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</si>
  <si>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</si>
  <si>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</si>
  <si>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</si>
  <si>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</si>
  <si>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</si>
  <si>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</si>
  <si>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</si>
  <si>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</si>
  <si>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</si>
  <si>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</si>
  <si>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</si>
  <si>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</si>
  <si>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</si>
  <si>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</si>
  <si>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</si>
  <si>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</si>
  <si>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</si>
  <si>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</si>
  <si>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</si>
  <si>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</si>
  <si>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</si>
  <si>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</si>
  <si>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</si>
  <si>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</si>
  <si>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</si>
  <si>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</si>
  <si>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</si>
  <si>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</si>
  <si>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</si>
  <si>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</si>
  <si>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</si>
  <si>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</si>
  <si>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</si>
  <si>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</si>
  <si>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</si>
  <si>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</si>
  <si>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</si>
  <si>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</si>
  <si>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</si>
  <si>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</si>
  <si>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</si>
  <si>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</si>
  <si>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</si>
  <si>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</si>
  <si>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</si>
  <si>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</si>
  <si>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</si>
  <si>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</si>
  <si>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</si>
  <si>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</si>
  <si>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</si>
  <si>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</si>
  <si>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</si>
  <si>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</si>
  <si>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</si>
  <si>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</si>
  <si>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</si>
  <si>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</si>
  <si>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</si>
  <si>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</si>
  <si>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</si>
  <si>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</si>
  <si>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</si>
  <si>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</si>
  <si>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</si>
  <si>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</si>
  <si>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</si>
  <si>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</si>
  <si>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</si>
  <si>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</si>
  <si>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</si>
  <si>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</si>
  <si>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</si>
  <si>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</si>
  <si>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</si>
  <si>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</si>
  <si>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</si>
  <si>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</si>
  <si>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</si>
  <si>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</si>
  <si>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</si>
  <si>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</si>
  <si>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</si>
  <si>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</si>
  <si>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</si>
  <si>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</si>
  <si>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</si>
  <si>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</si>
  <si>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</si>
  <si>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</si>
  <si>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</si>
  <si>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</si>
  <si>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</si>
  <si>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</si>
  <si>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</si>
  <si>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</si>
  <si>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</si>
  <si>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</si>
  <si>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</si>
  <si>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</si>
  <si>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</si>
  <si>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</si>
  <si>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</si>
  <si>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</si>
  <si>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</si>
  <si>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</si>
  <si>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</si>
  <si>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</si>
  <si>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</si>
  <si>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</si>
  <si>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</si>
  <si>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</si>
  <si>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</si>
  <si>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</si>
  <si>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50  min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</si>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</sst>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315.68401215277845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8.782002314546844E-2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45978.632438078705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45978.632438078705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45978.632438078705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45978.632438078705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45978.632438078705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45978.632438078705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45978.632438078705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45978.632438078705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45978.632438078705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45978.632438078705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45978.632438078705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45978.632438078705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45978.632438078705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45978.632438078705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45978.632438078705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45978.632438078705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45978.632438078705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45978.632438078705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45978.632438078705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45978.632438078705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45978.632438078705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45978.632438078705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45978.632438078705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45978.632438078705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45978.632438078705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45978.632438078705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45978.632438078705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45978.632438078705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45978.632438078705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45978.632438078705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45978.632438078705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45978.632438078705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45978.632438078705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45978.632438078705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45978.632438078705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45978.632438078705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45978.632438078705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45978.632438078705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45978.632438078705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45978.632438078705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45978.632438078705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45978.632438078705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45978.632438078705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45978.632438078705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45978.632438078705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45978.632438078705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45978.632438078705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45978.632438078705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45978.632438078705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45978.632438078705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45978.632438078705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45978.632438078705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45978.632438078705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45978.632438078705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45978.632438078705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45978.632438078705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45978.632438078705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45978.632438078705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45978.632438078705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45978.632438078705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45978.632438078705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45978.632438078705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45978.632438078705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45978.632438078705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45978.632438078705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45978.632438078705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45978.632438078705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45978.632438078705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45978.632438078705</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45978.632438078705</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F62FE893-6DE5-4D79-8636-7D4A37D0E97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153.63260011574312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2.1960954861133359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9" t="s">
        <v>39109</v>
      </c>
      <c r="B5" s="18" t="str">
        <f>IFERROR(VLOOKUP(D5,DB!A:K,11,0),"")</f>
        <v>R2</v>
      </c>
      <c r="C5" s="18">
        <v>1</v>
      </c>
      <c r="D5" s="18" t="s">
        <v>39110</v>
      </c>
      <c r="E5" s="102" t="s">
        <v>39102</v>
      </c>
      <c r="F5" s="103">
        <v>45978.623032407406</v>
      </c>
      <c r="G5" s="104">
        <f ca="1">IFERROR(NOW()-F5,"-")</f>
        <v>9.4056712987367064E-3</v>
      </c>
      <c r="H5" s="134">
        <v>45978.617094907408</v>
      </c>
      <c r="I5" s="18" t="str">
        <f>IFERROR(VLOOKUP(D5,DB!A:F,6,0),"")</f>
        <v>SCECO</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45978.632438078705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45978.632438078705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45978.632438078705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45978.632438078705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45978.632438078705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45978.632438078705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45978.632438078705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45978.632438078705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45978.632438078705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45978.632438078705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45978.632438078705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45978.632438078705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45978.632438078705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45978.632438078705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45978.632438078705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45978.632438078705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45978.632438078705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45978.632438078705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45978.632438078705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45978.632438078705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45978.632438078705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45978.632438078705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45978.632438078705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45978.632438078705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45978.632438078705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45978.632438078705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45978.632438078705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45978.632438078705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45978.632438078705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45978.632438078705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45978.632438078705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45978.632438078705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45978.632438078705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45978.632438078705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45978.632438078705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45978.632438078705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45978.632438078705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45978.632438078705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45978.632438078705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45978.632438078705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45978.632438078705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45978.632438078705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45978.632438078705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45978.632438078705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45978.632438078705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45978.632438078705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45978.632438078705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45978.632438078705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45978.632438078705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45978.632438078705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45978.632438078705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45978.632438078705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45978.632438078705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45978.632438078705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45978.632438078705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45978.632438078705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45978.632438078705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45978.632438078705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45978.632438078705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45978.632438078705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45978.632438078705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45978.632438078705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45978.632438078705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45978.632438078705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45978.632438078705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45978.632438078705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45978.632438078705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45978.632438078705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45978.632438078705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45978.632438078705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45978.632438078705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45978.632438078705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45978.632438078705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45978.632438078705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45978.632438078705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45978.632438078705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45978.632438078705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45978.632438078705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45978.632438078705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45978.632438078705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45978.632438078705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45978.632438078705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45978.632438078705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45978.632438078705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45978.632438078705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45978.632438078705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45978.632438078705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45978.632438078705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45978.632438078705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45978.632438078705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45978.632438078705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45978.632438078705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45978.632438078705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45978.632438078705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45978.632438078705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45978.632438078705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45978.632438078705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45978.632438078705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45978.632438078705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45978.632438078705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45978.632438078705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45978.632438078705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45978.632438078705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45978.632438078705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45978.632438078705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45978.632438078705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45978.632438078705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45978.632438078705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45978.632438078705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45978.632438078705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45978.632438078705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45978.632438078705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45978.632438078705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45978.632438078705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45978.632438078705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45978.632438078705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45978.632438078705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45978.632438078705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45978.632438078705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45978.632438078705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45978.632438078705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45978.632438078705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45978.632438078705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45978.632438078705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45978.632438078705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45978.632438078705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45978.632438078705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45978.632438078705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45978.632438078705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45978.632438078705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45978.632438078705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45978.632438078705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45978.632438078705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45978.632438078705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45978.632438078705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45978.632438078705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45978.632438078705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45978.632438078705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45978.632438078705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45978.632438078705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45978.632438078705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45978.632438078705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45978.632438078705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45978.632438078705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45978.632438078705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45978.632438078705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45978.632438078705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45978.632438078705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45978.632438078705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45978.632438078705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45978.632438078705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45978.632438078705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45978.632438078705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45978.632438078705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45978.632438078705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45978.632438078705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45978.632438078705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45978.632438078705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45978.632438078705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45978.632438078705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45978.632438078705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45978.632438078705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45978.632438078705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45978.632438078705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45978.632438078705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45978.632438078705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45978.632438078705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45978.632438078705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45978.632438078705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45978.632438078705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45978.632438078705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45978.632438078705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45978.632438078705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45978.632438078705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45978.632438078705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45978.632438078705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45978.632438078705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45978.632438078705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45978.632438078705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45978.632438078705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45978.632438078705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45978.632438078705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45978.632438078705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45978.632438078705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45978.632438078705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45978.632438078705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45978.632438078705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45978.632438078705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45978.632438078705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45978.632438078705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45978.632438078705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45978.632438078705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45978.632438078705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45978.632438078705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45978.632438078705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45978.632438078705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45978.632438078705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45978.632438078705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45978.632438078705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45978.632438078705</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45978.632438078705</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45978.632438078705</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45978.632438078705</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45978.632438078705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45978.632438078705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45978.632438078705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45978.632438078705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45978.632438078705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45978.632438078705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45978.632438078705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45978.632438078705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45978.632438078705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45978.632438078705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45978.632438078705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45978.632438078705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45978.632438078705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45978.632438078705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45978.632438078705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45978.632438078705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45978.632438078705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45978.632438078705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45978.632438078705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45978.632438078705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45978.632438078705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45978.632438078705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45978.632438078705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45978.632438078705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45978.632438078705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45978.632438078705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45978.632438078705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45978.632438078705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45978.632438078705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45978.632438078705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45978.632438078705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45978.632438078705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45978.632438078705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45978.632438078705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45978.632438078705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45978.632438078705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45978.632438078705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45978.632438078705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45978.632438078705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45978.632438078705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45978.632438078705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45978.632438078705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45978.632438078705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45978.632438078705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45978.632438078705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45978.632438078705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45978.632438078705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45978.632438078705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45978.632438078705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45978.632438078705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45978.632438078705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45978.632438078705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45978.632438078705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45978.632438078705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45978.632438078705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45978.632438078705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45978.632438078705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45978.632438078705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45978.632438078705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45978.632438078705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45978.632438078705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45978.632438078705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45978.632438078705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45978.632438078705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45978.632438078705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45978.632438078705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45978.632438078705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45978.632438078705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45978.632438078705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45978.632438078705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45978.632438078705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45978.632438078705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45978.632438078705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45978.632438078705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45978.632438078705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45978.632438078705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45978.632438078705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45978.632438078705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45978.632438078705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45978.632438078705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45978.632438078705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45978.632438078705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45978.632438078705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45978.632438078705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45978.632438078705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45978.632438078705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45978.632438078705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45978.632438078705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45978.632438078705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45978.632438078705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45978.632438078705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45978.632438078705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45978.632438078705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45978.632438078705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45978.632438078705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45978.632438078705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45978.632438078705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45978.632438078705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45978.632438078705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45978.632438078705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45978.632438078705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45978.632438078705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45978.632438078705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45978.632438078705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45978.632438078705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45978.632438078705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45978.632438078705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45978.632438078705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45978.632438078705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45978.632438078705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45978.632438078705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45978.632438078705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45978.632438078705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45978.632438078705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45978.632438078705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45978.632438078705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45978.632438078705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45978.632438194443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45978.632438194443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45978.632438194443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45978.632438194443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45978.632438194443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45978.632438194443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45978.632438194443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45978.632438194443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45978.632438194443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45978.632438194443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45978.632438194443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45978.632438194443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45978.632438194443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45978.632438194443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45978.632438194443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45978.632438194443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45978.632438194443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45978.632438194443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45978.632438194443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45978.632438194443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45978.632438194443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45978.632438194443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45978.632438194443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45978.632438194443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45978.632438194443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45978.632438194443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45978.632438194443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45978.632438194443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45978.632438194443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45978.632438194443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45978.632438194443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45978.632438194443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45978.632438194443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45978.632438194443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45978.632438194443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45978.632438194443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45978.632438194443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45978.632438194443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45978.632438194443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45978.632438194443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45978.632438194443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45978.632438194443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45978.632438194443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45978.632438194443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45978.632438194443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45978.632438194443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45978.632438194443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45978.632438194443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45978.632438194443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45978.632438194443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45978.632438194443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45978.632438194443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45978.632438194443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45978.632438194443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45978.632438194443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45978.632438194443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45978.632438194443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45978.632438194443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45978.632438194443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45978.632438194443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45978.632438194443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45978.632438194443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45978.632438194443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45978.632438194443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45978.632438194443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45978.632438194443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45978.632438194443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45978.632438194443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45978.632438194443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45978.632438194443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45978.632438194443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45978.632438194443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45978.632438194443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45978.632438194443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45978.632438194443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45978.632438194443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45978.632438194443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45978.632438194443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45978.632438194443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45978.632438194443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45978.632438194443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45978.632438194443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45978.632438194443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45978.632438194443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45978.632438194443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45978.632438194443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45978.632438194443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45978.632438194443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45978.632438194443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45978.632438194443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45978.632438194443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45978.632438194443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45978.632438194443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45978.632438194443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45978.632438194443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45978.632438194443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45978.632438194443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45978.632438194443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45978.632438194443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45978.632438194443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45978.632438194443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45978.632438194443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45978.632438194443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45978.632438194443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45978.632438194443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45978.632438194443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45978.632438194443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45978.632438194443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45978.632438194443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45978.632438194443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45978.632438194443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45978.632438194443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45978.632438194443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45978.632438194443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45978.632438194443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45978.632438194443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45978.632438194443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45978.632438194443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45978.632438194443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45978.632438194443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45978.632438194443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45978.632438194443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45978.632438194443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45978.632438194443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45978.632438194443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45978.632438194443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45978.632438194443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45978.632438194443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45978.632438194443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45978.632438194443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45978.632438194443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45978.632438194443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45978.632438194443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45978.632438194443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45978.632438194443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45978.632438194443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45978.632438194443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45978.632438194443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45978.632438194443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45978.632438194443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45978.632438194443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45978.632438194443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45978.632438194443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45978.632438194443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45978.632438194443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45978.632438194443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45978.632438194443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45978.632438194443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45978.632438194443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45978.632438194443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45978.632438194443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45978.632438194443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45978.632438194443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45978.632438194443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45978.632438194443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45978.632438194443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45978.632438194443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45978.632438194443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45978.632438194443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45978.632438194443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45978.632438194443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45978.632438194443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45978.632438194443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45978.632438194443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45978.632438194443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45978.632438194443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45978.632438194443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45978.632438194443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45978.632438194443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45978.632438194443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45978.632438194443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45978.632438194443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45978.632438194443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45978.632438194443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45978.632438194443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45978.632438194443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45978.632438194443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45978.632438194443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45978.632438194443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45978.632438194443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45978.632438194443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45978.632438194443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45978.632438194443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45978.632438194443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45978.632438194443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45978.632438194443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45978.632438194443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45978.632438194443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45978.632438194443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45978.632438194443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45978.632438194443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45978.632438194443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45978.632438194443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45978.632438194443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45978.632438194443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45978.632438194443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45978.632438194443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45978.632438194443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45978.632438194443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45978.632438194443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45978.632438194443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45978.632438194443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45978.632438194443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45978.632438194443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45978.632438194443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45978.632438194443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45978.632438194443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45978.632438194443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45978.632438194443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45978.632438194443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45978.632438194443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45978.632438194443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45978.632438194443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45978.632438194443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45978.632438194443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45978.632438194443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45978.632438194443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45978.632438194443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45978.632438194443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45978.632438194443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45978.632438194443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45978.632438194443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45978.632438194443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45978.632438194443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45978.632438194443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45978.632438194443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45978.632438194443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45978.632438194443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45978.632438194443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45978.632438194443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45978.632438194443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45978.632438194443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45978.632438194443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45978.632438194443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45978.632438194443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45978.632438194443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45978.632438194443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45978.632438194443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45978.632438194443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45978.632438194443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45978.632438194443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45978.632438194443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45978.632438194443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45978.632438194443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45978.632438194443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45978.632438194443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45978.632438194443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45978.632438194443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45978.632438194443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45978.632438194443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45978.632438194443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45978.632438194443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45978.632438194443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45978.632438194443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45978.632438194443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45978.632438194443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45978.632438194443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45978.632438194443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45978.632438194443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45978.632438194443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45978.632438194443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45978.632438194443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45978.632438194443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45978.632438194443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45978.632438194443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45978.632438194443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45978.632438194443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45978.632438194443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45978.632438194443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45978.632438194443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45978.632438194443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45978.632438194443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45978.632438194443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45978.632438194443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45978.632438194443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45978.632438194443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45978.632438194443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45978.632438194443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45978.632438194443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45978.632438194443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45978.632438194443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45978.632438194443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45978.632438194443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45978.632438194443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45978.632438194443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45978.632438194443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45978.632438194443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45978.632438194443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45978.632438194443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45978.632438194443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45978.632438194443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45978.632438194443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45978.632438194443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45978.632438194443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45978.632438194443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45978.632438194443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45978.632438194443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45978.632438194443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45978.632438194443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45978.632438194443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45978.632438194443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45978.632438194443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45978.632438194443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45978.632438194443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45978.632438194443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45978.632438194443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45978.632438194443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45978.632438194443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45978.632438194443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45978.632438194443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45978.632438194443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45978.632438194443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45978.632438194443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45978.632438194443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45978.632438194443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45978.632438194443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45978.632438194443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45978.632438194443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45978.632438194443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45978.632438194443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45978.632438194443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45978.632438194443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45978.632438194443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45978.632438194443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45978.632438194443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45978.632438194443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45978.632438194443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45978.632438194443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45978.632438194443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45978.632438194443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45978.632438194443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45978.632438194443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45978.632438194443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45978.632438194443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45978.632438194443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45978.632438194443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45978.632438194443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45978.632438194443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45978.632438194443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45978.632438194443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45978.632438194443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45978.632438194443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45978.632438194443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45978.632438194443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45978.632438194443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45978.632438194443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45978.632438194443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45978.632438194443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45978.632438194443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45978.632438194443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45978.632438194443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45978.632438194443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45978.632438194443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45978.632438194443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45978.632438194443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45978.632438194443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45978.632438194443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45978.632438194443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45978.632438194443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45978.632438194443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45978.632438194443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45978.632438194443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45978.632438194443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45978.632438194443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45978.632438194443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45978.632438194443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45978.632438194443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45978.632438194443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45978.632438194443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45978.632438194443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45978.632438194443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45978.632438194443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45978.632438194443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45978.632438194443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45978.632438194443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45978.632438194443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45978.632438194443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45978.632438194443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45978.632438194443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45978.632438194443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45978.632438194443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45978.632438194443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45978.632438194443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45978.632438194443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45978.632438194443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45978.632438194443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45978.632438194443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45978.632438194443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45978.632438194443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45978.632438194443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45978.632438194443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45978.632438194443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45978.632438194443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45978.632438194443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45978.632438194443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45978.632438194443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45978.632438194443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45978.632438194443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45978.632438194443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45978.632438194443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45978.632438194443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45978.632438194443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45978.632438194443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45978.632438194443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45978.632438194443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45978.632438194443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45978.632438194443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45978.632438194443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45978.632438194443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45978.632438194443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45978.632438194443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45978.632438194443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45978.632438194443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45978.632438194443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45978.632438194443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45978.632438194443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45978.632438194443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45978.632438194443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45978.632438194443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45978.632438194443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45978.632438194443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45978.632438194443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45978.632438194443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45978.632438194443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45978.632438194443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45978.632438194443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45978.632438194443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45978.632438194443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45978.632438194443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45978.632438194443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45978.632438194443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45978.632438194443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45978.632438194443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45978.632438194443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45978.632438194443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45978.632438194443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45978.632438194443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45978.632438194443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45978.632438194443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45978.632438194443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45978.632438194443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45978.632438194443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45978.632438194443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45978.632438194443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45978.632438194443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45978.632438194443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45978.632438194443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45978.632438194443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45978.632438194443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45978.632438194443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45978.632438194443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45978.632438194443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45978.632438194443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45978.632438194443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45978.632438194443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45978.632438194443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45978.632438194443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45978.632438194443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45978.632438194443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45978.632438194443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45978.632438194443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45978.632438194443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45978.632438194443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45978.632438194443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45978.632438194443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45978.632438194443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45978.632438194443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45978.632438194443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45978.632438194443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45978.632438194443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45978.632438194443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45978.632438194443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45978.632438194443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45978.632438194443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45978.632438194443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45978.632438194443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45978.632438194443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45978.632438194443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45978.632438194443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45978.632438194443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45978.632438194443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45978.632438194443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45978.632438194443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45978.632438194443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45978.632438194443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45978.632438194443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45978.632438194443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45978.632438194443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45978.632438194443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45978.632438194443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45978.632438194443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45978.632438194443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45978.632438194443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45978.632438194443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45978.632438194443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45978.632438194443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45978.632438194443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45978.632438194443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45978.632438194443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45978.632438194443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45978.632438194443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45978.632438194443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45978.632438194443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45978.632438194443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45978.632438194443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45978.632438194443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45978.632438194443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45978.632438194443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45978.632438194443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45978.632438194443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45978.632438194443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45978.632438194443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45978.632438194443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45978.632438194443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45978.632438194443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45978.632438194443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45978.632438194443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45978.632438194443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45978.632438194443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45978.632438194443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45978.632438194443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45978.632438194443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45978.632438194443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45978.632438194443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45978.632438194443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45978.632438194443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45978.632438194443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45978.632438194443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45978.632438194443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45978.632438194443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45978.632438194443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45978.632438194443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45978.632438194443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45978.632438194443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45978.632438194443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45978.632438194443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45978.632438194443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45978.632438194443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45978.632438194443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45978.632438194443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45978.632438194443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45978.632438194443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45978.632438194443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45978.632438194443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45978.632438194443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45978.632438194443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45978.632438194443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45978.632438194443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45978.632438194443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45978.632438194443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45978.632438194443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45978.632438194443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45978.632438194443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45978.632438194443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45978.632438194443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45978.632438194443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45978.632438194443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45978.632438194443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45978.632438194443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45978.632438194443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45978.632438194443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45978.632438194443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45978.632438194443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45978.632438194443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45978.632438194443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45978.632438194443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45978.632438194443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45978.632438194443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45978.632438194443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45978.632438194443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45978.632438194443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45978.632438194443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45978.632438194443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45978.632438194443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45978.632438194443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45978.632438194443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45978.632438194443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45978.632438194443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45978.632438194443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45978.632438194443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45978.632438194443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45978.632438194443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45978.632438194443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45978.632438194443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45978.632438194443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45978.632438194443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45978.632438194443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45978.632438194443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45978.632438194443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45978.632438194443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45978.632438194443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45978.632438194443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45978.632438194443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45978.632438194443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45978.632438194443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45978.632438194443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45978.632438194443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45978.632438194443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45978.632438194443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45978.632438194443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45978.632438194443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45978.632438194443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45978.632438194443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45978.632438194443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45978.632438194443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45978.632438194443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45978.632438194443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45978.632438194443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45978.632438194443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45978.632438194443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45978.632438194443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45978.632438194443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45978.632438194443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45978.632438194443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45978.632438194443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45978.632438194443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45978.632438194443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45978.632438194443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45978.632438194443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45978.632438194443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45978.632438194443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45978.632438194443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45978.632438194443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45978.632438194443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45978.632438194443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45978.632438194443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45978.632438194443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45978.632438194443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45978.632438194443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45978.632438194443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45978.632438194443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45978.632438194443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45978.632438194443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45978.632438194443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45978.632438194443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45978.632438194443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45978.632438194443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45978.632438194443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45978.632438194443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45978.632438194443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45978.632438194443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45978.632438194443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45978.632438194443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45978.632438194443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45978.632438194443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45978.632438194443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45978.632438194443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45978.632438194443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45978.632438194443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45978.632438194443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45978.632438194443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45978.632438194443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45978.632438194443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45978.632438194443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45978.632438194443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45978.632438194443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45978.632438194443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45978.632438194443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45978.632438194443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45978.632438194443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45978.632438194443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45978.632438194443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45978.632438194443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45978.632438194443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45978.632438194443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45978.632438194443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45978.632438194443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45978.632438194443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45978.632438194443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45978.632438194443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45978.632438194443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45978.632438194443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45978.632438194443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45978.632438194443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45978.632438194443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45978.632438194443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45978.632438194443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45978.632438194443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45978.632438194443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45978.632438194443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45978.632438194443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45978.632438194443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45978.632438194443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45978.632438194443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45978.632438194443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45978.632438194443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45978.632438194443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45978.632438194443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45978.632438194443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45978.632438194443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45978.632438194443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45978.632438194443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45978.632438194443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45978.632438194443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45978.632438194443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45978.632438194443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45978.632438194443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45978.632438194443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45978.632438194443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45978.632438194443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45978.632438194443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45978.632438194443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45978.632438194443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45978.632438194443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45978.632438194443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45978.632438194443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45978.632438194443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45978.632438194443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45978.632438194443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45978.632438194443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45978.632438194443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45978.632438194443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45978.632438194443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45978.632438194443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45978.632438194443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45978.632438194443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45978.632438194443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45978.632438194443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45978.632438194443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45978.632438194443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45978.632438194443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45978.632438194443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45978.632438194443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45978.632438194443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45978.632438194443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45978.632438194443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45978.632438194443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45978.632438194443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45978.632438194443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45978.632438194443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45978.632438194443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45978.632438194443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45978.632438194443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45978.632438194443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45978.632438194443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45978.632438194443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45978.632438194443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45978.632438194443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45978.632438194443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45978.632438194443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45978.632438194443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45978.632438194443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45978.632438194443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45978.632438194443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45978.632438194443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45978.632438194443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45978.632438194443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45978.632438194443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45978.632438194443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45978.632438194443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45978.632438194443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45978.632438194443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45978.632438194443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45978.632438194443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45978.632438194443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45978.632438194443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45978.632438194443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45978.632438194443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45978.632438194443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45978.632438194443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45978.632438194443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45978.632438194443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45978.632438194443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45978.632438194443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45978.632438194443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45978.632438194443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45978.632438194443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45978.632438194443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45978.632438194443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45978.632438194443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45978.632438194443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45978.632438194443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45978.632438194443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45978.632438194443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45978.632438194443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45978.632438194443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45978.632438194443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45978.632438194443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45978.632438194443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45978.632438194443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45978.632438194443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45978.632438194443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45978.632438194443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45978.632438194443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45978.632438194443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45978.632438194443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45978.632438194443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45978.632438194443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45978.632438194443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45978.632438194443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45978.632438194443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45978.632438194443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45978.632438194443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45978.632438194443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45978.632438194443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45978.632438194443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45978.632438194443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45978.632438194443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45978.632438194443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45978.632438194443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45978.632438194443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45978.632438194443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45978.632438194443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45978.632438194443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45978.632438194443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45978.632438194443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45978.632438194443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45978.632438194443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45978.632438194443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45978.632438194443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45978.632438194443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45978.632438194443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45978.632438194443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45978.632438194443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45978.632438194443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45978.632438194443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45978.632438194443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45978.632438194443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45978.632438194443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45978.632438194443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45978.632438194443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45978.632438194443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45978.632438194443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45978.632438194443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45978.632438194443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45978.632438194443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45978.632438194443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45978.632438194443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45978.632438194443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45978.632438194443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45978.632438194443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45978.632438194443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45978.632438194443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45978.632438194443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45978.632438194443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45978.632438194443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45978.632438194443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45978.632438194443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45978.632438194443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45978.632438194443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45978.632438194443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45978.632438194443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45978.632438194443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45978.632438194443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45978.632438194443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45978.632438194443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45978.632438194443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45978.632438194443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45978.632438194443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45978.632438194443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45978.632438194443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45978.632438194443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45978.632438194443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45978.632438194443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45978.632438194443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45978.632438194443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45978.632438194443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45978.632438194443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45978.632438194443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45978.632438194443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45978.632438194443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45978.632438194443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45978.632438194443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45978.632438194443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45978.632438194443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45978.632438194443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45978.632438194443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45978.632438194443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45978.632438194443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45978.632438194443</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275.15172048610839</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0.11694039352005348</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5.3919560188660398E-2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c r="F5" s="95"/>
      <c r="G5" s="96">
        <f ca="1">IFERROR(NOW()-F5,"")</f>
        <v>45978.632438078705</v>
      </c>
      <c r="H5" s="95"/>
      <c r="I5" s="113" t="str">
        <f>IFERROR(VLOOKUP(D5,DB!A:F,6,0),"")</f>
        <v>SCECO</v>
      </c>
      <c r="J5" s="113" t="str">
        <f>IFERROR(VLOOKUP(D5,DB!A:G,7,0),"")</f>
        <v>Vandalized</v>
      </c>
      <c r="K5" s="97"/>
      <c r="L5" s="91" t="str">
        <f>IFERROR(VLOOKUP(D5,DB!A:I,9,0),"")</f>
        <v>Latis</v>
      </c>
    </row>
    <row r="6" spans="1:16" ht="15" customHeight="1">
      <c r="A6" s="113"/>
      <c r="B6" s="113" t="str">
        <f>IFERROR(VLOOKUP(D6,DB!A:K,11,0),"")</f>
        <v/>
      </c>
      <c r="C6" s="93"/>
      <c r="D6" s="91"/>
      <c r="E6" s="94"/>
      <c r="F6" s="95"/>
      <c r="G6" s="96">
        <f ca="1">IFERROR(NOW()-F6,"")</f>
        <v>45978.632438078705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45978.632438078705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45978.632438078705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45978.632438078705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45978.632438078705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45978.632438078705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45978.632438078705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45978.632438078705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45978.632438078705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45978.632438078705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45978.632438078705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45978.632438078705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45978.632438078705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45978.632438078705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45978.632438078705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45978.632438078705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45978.632438078705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45978.632438078705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45978.632438078705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45978.632438078705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45978.632438078705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45978.632438078705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45978.632438078705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45978.632438078705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45978.632438078705</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86.80037789351627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52.443560763887945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29.971326967592177</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6">
        <v>45977.514803240738</v>
      </c>
      <c r="G5" s="111">
        <f t="shared" ref="G5:G8" ca="1" si="2">IFERROR(NOW()-F5,"")</f>
        <v>1.1176348379667616</v>
      </c>
      <c r="H5" s="136">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09">
        <f t="shared" ca="1" si="2"/>
        <v>45978.632438078705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45978.632438078705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45978.632438078705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45978.632438078705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45978.632438078705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45978.632438078705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45978.632438078705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45978.632438078705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45978.632438078705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45978.632438078705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45978.632438078705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45978.632438078705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45978.632438078705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45978.632438078705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45978.632438078705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45978.632438078705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45978.632438078705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45978.632438078705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45978.632438078705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45978.632438078705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45978.632438078705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45978.632438078705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45978.632438078705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45978.632438078705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45978.632438078705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45978.632438078705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45978.632438078705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45978.632438078705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45978.632438078705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45978.632438078705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45978.632438078705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45978.632438078705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45978.632438078705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45978.632438078705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45978.632438078705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45978.632438078705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45978.632438078705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45978.632438078705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45978.632438078705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45978.632438078705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45978.632438078705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45978.632438078705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45978.632438078705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45978.632438078705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45978.632438078705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45978.632438078705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45978.632438078705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45978.632438078705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45978.632438078705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45978.632438078705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45978.632438078705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45978.632438078705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45978.632438078705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45978.632438078705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45978.632438078705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45978.632438078705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45978.632438078705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45978.632438078705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45978.632438078705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45978.632438078705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45978.632438078705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45978.632438078705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45978.632438078705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45978.632438078705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45978.632438078705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45978.632438078705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45978.632438078705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45978.632438078705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45978.632438078705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45978.632438078705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45978.632438078705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45978.632438078705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45978.632438078705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45978.632438078705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45978.632438078705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45978.632438078705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45978.632438078705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45978.632438078705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45978.632438078705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45978.632438078705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45978.632438078705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45978.632438078705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45978.632438078705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45978.632438078705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45978.632438078705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45978.632438078705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45978.632438078705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45978.632438078705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45978.632438078705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45978.632438078705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45978.632438078705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45978.632438078705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45978.632438078705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45978.632438078705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45978.632438078705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45978.632438078705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45978.632438078705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45978.632438078705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45978.632438078705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45978.632438078705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45978.632438078705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45978.632438078705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45978.632438078705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45978.632438078705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45978.632438078705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45978.632438078705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45978.632438078705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45978.632438078705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45978.632438078705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45978.632438078705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45978.632438078705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45978.632438078705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45978.632438078705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45978.632438078705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45978.632438078705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45978.632438078705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45978.632438078705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45978.632438078705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45978.632438078705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45978.632438078705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45978.632438078705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45978.632438078705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45978.632438078705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45978.632438078705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45978.632438078705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45978.632438078705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45978.632438078705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45978.632438078705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45978.632438078705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45978.632438078705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45978.632438078705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45978.632438078705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45978.632438078705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45978.632438078705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45978.632438078705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45978.632438078705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45978.632438078705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45978.632438078705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45978.632438078705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45978.632438078705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45978.632438078705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45978.632438078705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45978.632438078705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45978.632438078705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45978.632438078705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45978.632438078705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45978.632438078705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45978.632438078705</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45978.632438078705</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45978.632438078705</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45978.632438078705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45978.632438078705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45978.632438078705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45978.632438078705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45978.632438078705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45978.632438078705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45978.632438078705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45978.632438078705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45978.632438078705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45978.632438078705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45978.632438078705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45978.632438078705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45978.632438078705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45978.632438078705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45978.632438078705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45978.632438078705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45978.632438078705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45978.632438078705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45978.632438078705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45978.632438078705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45978.632438078705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45978.632438078705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45978.632438078705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45978.632438078705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45978.632438078705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45978.632438078705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45978.632438078705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45978.632438078705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45978.632438078705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45978.632438078705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45978.632438078705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45978.632438078705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45978.632438078705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45978.632438078705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45978.632438078705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45978.632438078705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45978.632438078705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45978.632438078705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45978.632438078705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45978.632438078705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45978.632438078705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45978.632438078705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45978.632438078705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45978.632438078705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45978.632438078705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45978.632438078705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45978.632438078705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45978.632438078705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45978.632438078705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45978.632438078705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45978.632438078705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45978.632438078705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45978.632438078705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45978.632438078705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45978.632438078705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45978.632438078705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45978.632438078705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45978.632438078705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45978.632438078705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45978.632438078705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45978.632438078705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45978.632438078705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45978.632438078705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45978.632438078705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45978.632438078705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45978.632438078705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45978.632438078705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45978.632438078705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45978.632438078705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45978.632438078705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45978.632438078705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45978.632438078705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45978.632438078705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45978.632438078705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45978.632438078705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45978.632438078705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45978.632438078705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45978.632438078705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45978.632438078705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45978.632438078705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45978.632438078705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45978.632438078705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45978.632438078705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45978.632438078705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45978.632438078705</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45978.632438078705</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45978.632438078705</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2025-11-17T12:10:43Z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